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Elinkeino\"/>
    </mc:Choice>
  </mc:AlternateContent>
  <xr:revisionPtr revIDLastSave="0" documentId="13_ncr:1_{52AC68BE-0D2E-4635-89BC-AD3D34D3E97A}" xr6:coauthVersionLast="47" xr6:coauthVersionMax="47" xr10:uidLastSave="{00000000-0000-0000-0000-000000000000}"/>
  <bookViews>
    <workbookView xWindow="-25710" yWindow="-1740" windowWidth="25820" windowHeight="14020" xr2:uid="{00000000-000D-0000-FFFF-FFFF00000000}"/>
  </bookViews>
  <sheets>
    <sheet name="Päätoimialat" sheetId="4" r:id="rId1"/>
    <sheet name="TOL 2-nu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B12" i="4"/>
  <c r="B11" i="4"/>
  <c r="C33" i="4"/>
  <c r="D33" i="4"/>
  <c r="E33" i="4"/>
  <c r="F33" i="4"/>
  <c r="G33" i="4"/>
  <c r="H33" i="4"/>
  <c r="I33" i="4"/>
  <c r="J33" i="4"/>
  <c r="K33" i="4"/>
  <c r="L33" i="4"/>
  <c r="B33" i="4"/>
  <c r="C32" i="4"/>
  <c r="D32" i="4"/>
  <c r="E32" i="4"/>
  <c r="F32" i="4"/>
  <c r="G32" i="4"/>
  <c r="H32" i="4"/>
  <c r="I32" i="4"/>
  <c r="J32" i="4"/>
  <c r="K32" i="4"/>
  <c r="L32" i="4"/>
  <c r="B32" i="4"/>
  <c r="C31" i="4"/>
  <c r="D31" i="4"/>
  <c r="E31" i="4"/>
  <c r="F31" i="4"/>
  <c r="G31" i="4"/>
  <c r="H31" i="4"/>
  <c r="I31" i="4"/>
  <c r="J31" i="4"/>
  <c r="K31" i="4"/>
  <c r="L31" i="4"/>
  <c r="B31" i="4"/>
  <c r="C30" i="4"/>
  <c r="D30" i="4"/>
  <c r="E30" i="4"/>
  <c r="F30" i="4"/>
  <c r="G30" i="4"/>
  <c r="H30" i="4"/>
  <c r="I30" i="4"/>
  <c r="J30" i="4"/>
  <c r="K30" i="4"/>
  <c r="L30" i="4"/>
  <c r="B30" i="4"/>
  <c r="C29" i="4"/>
  <c r="D29" i="4"/>
  <c r="E29" i="4"/>
  <c r="F29" i="4"/>
  <c r="G29" i="4"/>
  <c r="H29" i="4"/>
  <c r="I29" i="4"/>
  <c r="J29" i="4"/>
  <c r="K29" i="4"/>
  <c r="L29" i="4"/>
  <c r="B29" i="4"/>
  <c r="C28" i="4"/>
  <c r="D28" i="4"/>
  <c r="E28" i="4"/>
  <c r="F28" i="4"/>
  <c r="G28" i="4"/>
  <c r="H28" i="4"/>
  <c r="I28" i="4"/>
  <c r="J28" i="4"/>
  <c r="K28" i="4"/>
  <c r="L28" i="4"/>
  <c r="B28" i="4"/>
  <c r="C27" i="4"/>
  <c r="D27" i="4"/>
  <c r="E27" i="4"/>
  <c r="F27" i="4"/>
  <c r="G27" i="4"/>
  <c r="H27" i="4"/>
  <c r="I27" i="4"/>
  <c r="J27" i="4"/>
  <c r="K27" i="4"/>
  <c r="L27" i="4"/>
  <c r="B27" i="4"/>
  <c r="C26" i="4"/>
  <c r="D26" i="4"/>
  <c r="E26" i="4"/>
  <c r="F26" i="4"/>
  <c r="G26" i="4"/>
  <c r="H26" i="4"/>
  <c r="I26" i="4"/>
  <c r="J26" i="4"/>
  <c r="K26" i="4"/>
  <c r="L26" i="4"/>
  <c r="B26" i="4"/>
  <c r="C25" i="4"/>
  <c r="D25" i="4"/>
  <c r="E25" i="4"/>
  <c r="F25" i="4"/>
  <c r="G25" i="4"/>
  <c r="H25" i="4"/>
  <c r="I25" i="4"/>
  <c r="J25" i="4"/>
  <c r="K25" i="4"/>
  <c r="L25" i="4"/>
  <c r="B25" i="4"/>
  <c r="C24" i="4"/>
  <c r="D24" i="4"/>
  <c r="E24" i="4"/>
  <c r="F24" i="4"/>
  <c r="G24" i="4"/>
  <c r="H24" i="4"/>
  <c r="I24" i="4"/>
  <c r="J24" i="4"/>
  <c r="K24" i="4"/>
  <c r="L24" i="4"/>
  <c r="B24" i="4"/>
  <c r="C23" i="4"/>
  <c r="D23" i="4"/>
  <c r="E23" i="4"/>
  <c r="F23" i="4"/>
  <c r="G23" i="4"/>
  <c r="H23" i="4"/>
  <c r="I23" i="4"/>
  <c r="J23" i="4"/>
  <c r="K23" i="4"/>
  <c r="L23" i="4"/>
  <c r="B23" i="4"/>
  <c r="C22" i="4"/>
  <c r="D22" i="4"/>
  <c r="E22" i="4"/>
  <c r="F22" i="4"/>
  <c r="G22" i="4"/>
  <c r="H22" i="4"/>
  <c r="I22" i="4"/>
  <c r="J22" i="4"/>
  <c r="K22" i="4"/>
  <c r="L22" i="4"/>
  <c r="B22" i="4"/>
  <c r="C21" i="4"/>
  <c r="D21" i="4"/>
  <c r="E21" i="4"/>
  <c r="F21" i="4"/>
  <c r="G21" i="4"/>
  <c r="H21" i="4"/>
  <c r="I21" i="4"/>
  <c r="J21" i="4"/>
  <c r="K21" i="4"/>
  <c r="L21" i="4"/>
  <c r="B21" i="4"/>
  <c r="C20" i="4"/>
  <c r="D20" i="4"/>
  <c r="E20" i="4"/>
  <c r="F20" i="4"/>
  <c r="G20" i="4"/>
  <c r="H20" i="4"/>
  <c r="I20" i="4"/>
  <c r="J20" i="4"/>
  <c r="K20" i="4"/>
  <c r="L20" i="4"/>
  <c r="B20" i="4"/>
  <c r="C19" i="4"/>
  <c r="D19" i="4"/>
  <c r="E19" i="4"/>
  <c r="F19" i="4"/>
  <c r="G19" i="4"/>
  <c r="H19" i="4"/>
  <c r="I19" i="4"/>
  <c r="J19" i="4"/>
  <c r="K19" i="4"/>
  <c r="L19" i="4"/>
  <c r="B19" i="4"/>
  <c r="C18" i="4"/>
  <c r="D18" i="4"/>
  <c r="E18" i="4"/>
  <c r="F18" i="4"/>
  <c r="G18" i="4"/>
  <c r="H18" i="4"/>
  <c r="I18" i="4"/>
  <c r="J18" i="4"/>
  <c r="K18" i="4"/>
  <c r="L18" i="4"/>
  <c r="B18" i="4"/>
  <c r="C17" i="4"/>
  <c r="D17" i="4"/>
  <c r="E17" i="4"/>
  <c r="F17" i="4"/>
  <c r="G17" i="4"/>
  <c r="H17" i="4"/>
  <c r="I17" i="4"/>
  <c r="J17" i="4"/>
  <c r="K17" i="4"/>
  <c r="L17" i="4"/>
  <c r="B17" i="4"/>
  <c r="C16" i="4"/>
  <c r="D16" i="4"/>
  <c r="E16" i="4"/>
  <c r="F16" i="4"/>
  <c r="G16" i="4"/>
  <c r="H16" i="4"/>
  <c r="I16" i="4"/>
  <c r="J16" i="4"/>
  <c r="K16" i="4"/>
  <c r="L16" i="4"/>
  <c r="B16" i="4"/>
  <c r="E15" i="4"/>
  <c r="F15" i="4"/>
  <c r="G15" i="4"/>
  <c r="H15" i="4"/>
  <c r="I15" i="4"/>
  <c r="J15" i="4"/>
  <c r="K15" i="4"/>
  <c r="L15" i="4"/>
  <c r="C15" i="4"/>
  <c r="D15" i="4"/>
  <c r="B15" i="4"/>
  <c r="C14" i="4"/>
  <c r="D14" i="4"/>
  <c r="E14" i="4"/>
  <c r="F14" i="4"/>
  <c r="G14" i="4"/>
  <c r="H14" i="4"/>
  <c r="I14" i="4"/>
  <c r="J14" i="4"/>
  <c r="K14" i="4"/>
  <c r="L14" i="4"/>
  <c r="B14" i="4"/>
  <c r="C13" i="4"/>
  <c r="D13" i="4"/>
  <c r="E13" i="4"/>
  <c r="F13" i="4"/>
  <c r="G13" i="4"/>
  <c r="H13" i="4"/>
  <c r="I13" i="4"/>
  <c r="J13" i="4"/>
  <c r="K13" i="4"/>
  <c r="L13" i="4"/>
  <c r="B13" i="4"/>
  <c r="F10" i="4"/>
  <c r="G10" i="4"/>
  <c r="H10" i="4"/>
  <c r="I10" i="4"/>
  <c r="J10" i="4"/>
  <c r="K10" i="4"/>
  <c r="L10" i="4"/>
  <c r="E10" i="4"/>
  <c r="D10" i="4"/>
  <c r="C10" i="4"/>
  <c r="B10" i="4"/>
  <c r="C9" i="4"/>
  <c r="D9" i="4"/>
  <c r="E9" i="4"/>
  <c r="F9" i="4"/>
  <c r="G9" i="4"/>
  <c r="H9" i="4"/>
  <c r="I9" i="4"/>
  <c r="J9" i="4"/>
  <c r="K9" i="4"/>
  <c r="L9" i="4"/>
  <c r="B9" i="4"/>
  <c r="C8" i="4"/>
  <c r="D8" i="4"/>
  <c r="E8" i="4"/>
  <c r="F8" i="4"/>
  <c r="G8" i="4"/>
  <c r="H8" i="4"/>
  <c r="I8" i="4"/>
  <c r="J8" i="4"/>
  <c r="K8" i="4"/>
  <c r="L8" i="4"/>
  <c r="B8" i="4"/>
  <c r="C7" i="4"/>
  <c r="D7" i="4"/>
  <c r="E7" i="4"/>
  <c r="F7" i="4"/>
  <c r="G7" i="4"/>
  <c r="H7" i="4"/>
  <c r="I7" i="4"/>
  <c r="J7" i="4"/>
  <c r="K7" i="4"/>
  <c r="L7" i="4"/>
  <c r="B7" i="4"/>
  <c r="C6" i="4"/>
  <c r="D6" i="4"/>
  <c r="E6" i="4"/>
  <c r="F6" i="4"/>
  <c r="G6" i="4"/>
  <c r="H6" i="4"/>
  <c r="I6" i="4"/>
  <c r="J6" i="4"/>
  <c r="K6" i="4"/>
  <c r="L6" i="4"/>
  <c r="B6" i="4"/>
  <c r="F5" i="4" l="1"/>
  <c r="C5" i="4"/>
  <c r="K5" i="4"/>
  <c r="H5" i="4"/>
  <c r="I5" i="4"/>
  <c r="L5" i="4"/>
  <c r="D5" i="4"/>
  <c r="B5" i="4"/>
  <c r="E5" i="4"/>
  <c r="J5" i="4"/>
  <c r="G5" i="4"/>
</calcChain>
</file>

<file path=xl/sharedStrings.xml><?xml version="1.0" encoding="utf-8"?>
<sst xmlns="http://schemas.openxmlformats.org/spreadsheetml/2006/main" count="184" uniqueCount="140">
  <si>
    <t>Kaikki toimialat yhteensä</t>
  </si>
  <si>
    <t>A     Maatalous, metsätalous ja kalatalous</t>
  </si>
  <si>
    <t>01    Kasvinviljely ja kotieläintalous, riistatalous ja niihin liittyvät palvelut</t>
  </si>
  <si>
    <t>02    Metsätalous ja puunkorjuu</t>
  </si>
  <si>
    <t>03    Kalastus ja vesiviljely</t>
  </si>
  <si>
    <t>B     Kaivostoiminta ja louhinta</t>
  </si>
  <si>
    <t>05    Kivihiilen ja ruskohiilen kaivu</t>
  </si>
  <si>
    <t>06    Raakaöljyn ja maakaasun tuotanto</t>
  </si>
  <si>
    <t>07    Metallimalmien louhinta</t>
  </si>
  <si>
    <t>08    Muu kaivostoiminta ja louhinta</t>
  </si>
  <si>
    <t>09    Kaivostoimintaa palveleva toiminta</t>
  </si>
  <si>
    <t>C     Teollisuus</t>
  </si>
  <si>
    <t>10    Elintarvikkeiden valmistus</t>
  </si>
  <si>
    <t>11    Juomien valmistus</t>
  </si>
  <si>
    <t>12    Tupakkatuotteiden valmistus</t>
  </si>
  <si>
    <t>13    Tekstiilien valmistus</t>
  </si>
  <si>
    <t>14    Vaatteiden valmistus</t>
  </si>
  <si>
    <t>15    Nahan ja nahkatuotteiden valmistus</t>
  </si>
  <si>
    <t>16    Sahatavaran sekä puu- ja korkkituotteiden valmistus (pl. huonekalut); olki- ja punontatuotteid</t>
  </si>
  <si>
    <t>17    Paperin, paperi- ja kartonkituotteiden valmistus</t>
  </si>
  <si>
    <t>18    Painaminen ja tallenteiden jäljentäminen</t>
  </si>
  <si>
    <t>19    Koksin ja jalostettujen öljytuotteiden valmistus</t>
  </si>
  <si>
    <t>20    Kemikaalien ja kemiallisten tuotteiden valmistus</t>
  </si>
  <si>
    <t>21    Lääkeaineiden ja lääkkeiden valmistus</t>
  </si>
  <si>
    <t>22    Kumi- ja muovituotteiden valmistus</t>
  </si>
  <si>
    <t>23    Muiden ei-metallisten mineraalituotteiden valmistus</t>
  </si>
  <si>
    <t>24    Metallien jalostus</t>
  </si>
  <si>
    <t>25    Metallituotteiden valmistus (pl. koneet ja laitteet)</t>
  </si>
  <si>
    <t>26    Tietokoneiden sekä elektronisten ja optisten tuotteiden valmistus</t>
  </si>
  <si>
    <t>27    Sähkölaitteiden valmistus</t>
  </si>
  <si>
    <t>28    Muiden koneiden ja laitteiden valmistus</t>
  </si>
  <si>
    <t>29    Moottoriajoneuvojen, perävaunujen ja puoliperävaunujen valmistus</t>
  </si>
  <si>
    <t>30    Muiden kulkuneuvojen valmistus</t>
  </si>
  <si>
    <t>31    Huonekalujen valmistus</t>
  </si>
  <si>
    <t>32    Muu valmistus</t>
  </si>
  <si>
    <t>33    Koneiden ja laitteiden korjaus, huolto ja asennus</t>
  </si>
  <si>
    <t>D     Sähkö-, kaasu- ja lämpöhuolto, jäähdytysliiketoiminta</t>
  </si>
  <si>
    <t>35    Sähkö-, kaasu- ja lämpöhuolto, jäähdytysliiketoiminta</t>
  </si>
  <si>
    <t>E     Vesihuolto, viemäri- ja jätevesihuolto, jätehuolto ja muu ympäristön puhtaanapito</t>
  </si>
  <si>
    <t>36    Veden otto, puhdistus ja jakelu</t>
  </si>
  <si>
    <t>37    Viemäri- ja jätevesihuolto</t>
  </si>
  <si>
    <t>38    Jätteen keruu, käsittely ja loppusijoitus; materiaalien kierrätys</t>
  </si>
  <si>
    <t>39    Maaperän ja vesistöjen kunnostus ja muut ympäristönhuoltopalvelut</t>
  </si>
  <si>
    <t>F     Rakentaminen</t>
  </si>
  <si>
    <t>41    Talonrakentaminen</t>
  </si>
  <si>
    <t>42    Maa- ja vesirakentaminen</t>
  </si>
  <si>
    <t>43    Erikoistunut rakennustoiminta</t>
  </si>
  <si>
    <t>G     Tukku- ja vähittäiskauppa; moottoriajoneuvojen ja moottoripyörien korjaus</t>
  </si>
  <si>
    <t>45    Moottoriajoneuvojen ja moottoripyörien tukku- ja vähittäiskauppa sekä korjaus</t>
  </si>
  <si>
    <t>46    Tukkukauppa (pl. moottoriajoneuvojen ja moottoripyörien kauppa)</t>
  </si>
  <si>
    <t>47    Vähittäiskauppa (pl. moottoriajoneuvojen ja moottoripyörien kauppa)</t>
  </si>
  <si>
    <t>H     Kuljetus ja varastointi</t>
  </si>
  <si>
    <t>49    Maaliikenne ja putkijohtokuljetus</t>
  </si>
  <si>
    <t>50    Vesiliikenne</t>
  </si>
  <si>
    <t>51    Ilmaliikenne</t>
  </si>
  <si>
    <t>52    Varastointi ja liikennettä palveleva toiminta</t>
  </si>
  <si>
    <t>53    Posti- ja kuriiritoiminta</t>
  </si>
  <si>
    <t>I     Majoitus- ja ravitsemistoiminta</t>
  </si>
  <si>
    <t>55    Majoitus</t>
  </si>
  <si>
    <t>56    Ravitsemistoiminta</t>
  </si>
  <si>
    <t>J     Informaatio ja viestintä</t>
  </si>
  <si>
    <t>58    Kustannustoiminta</t>
  </si>
  <si>
    <t>59    Elokuva-, video- ja televisio-ohjelmatuotanto, äänitteiden ja musiikin kustantaminen</t>
  </si>
  <si>
    <t>60    Radio- ja televisiotoiminta</t>
  </si>
  <si>
    <t>61    Televiestintä</t>
  </si>
  <si>
    <t>62    Ohjelmistot, konsultointi ja siihen liittyvä toiminta</t>
  </si>
  <si>
    <t>63    Tietopalvelutoiminta</t>
  </si>
  <si>
    <t>K     Rahoitus- ja vakuutustoiminta</t>
  </si>
  <si>
    <t>64    Rahoituspalvelut (pl. vakuutus- ja eläkevakuutustoiminta)</t>
  </si>
  <si>
    <t>65    Vakuutus-, jälleenvakuutus- ja eläkevakuutustoiminta (pl. pakollinen sosiaalivakuutus)</t>
  </si>
  <si>
    <t>66    Rahoitusta ja vakuuttamista palveleva toiminta</t>
  </si>
  <si>
    <t>L     Kiinteistöalan toiminta</t>
  </si>
  <si>
    <t>68    Kiinteistöalan toiminta</t>
  </si>
  <si>
    <t>M     Ammatillinen, tieteellinen ja tekninen toiminta</t>
  </si>
  <si>
    <t>69    Lakiasiain- ja laskentatoimen palvelut</t>
  </si>
  <si>
    <t>70    Pääkonttorien toiminta; liikkeenjohdon konsultointi</t>
  </si>
  <si>
    <t>71    Arkkitehti- ja insinööripalvelut; tekninen testaus ja analysointi</t>
  </si>
  <si>
    <t>72    Tieteellinen tutkimus ja kehittäminen</t>
  </si>
  <si>
    <t>73    Mainostoiminta ja markkinatutkimus</t>
  </si>
  <si>
    <t>74    Muut erikoistuneet palvelut liike-elämälle</t>
  </si>
  <si>
    <t>75    Eläinlääkintäpalvelut</t>
  </si>
  <si>
    <t>N     Hallinto- ja tukipalvelutoiminta</t>
  </si>
  <si>
    <t>77    Vuokraus- ja leasingtoiminta</t>
  </si>
  <si>
    <t>78    Työllistämistoiminta</t>
  </si>
  <si>
    <t>79    Matkatoimistojen ja matkanjärjestäjien toiminta; varauspalvelut</t>
  </si>
  <si>
    <t>80    Turvallisuus-, vartiointi- ja etsiväpalvelut</t>
  </si>
  <si>
    <t>81    Kiinteistön- ja maisemanhoito</t>
  </si>
  <si>
    <t>82    Hallinto- ja tukipalvelut liike-elämälle</t>
  </si>
  <si>
    <t>O     Julkinen hallinto ja maanpuolustus; pakollinen sosiaalivakuutus</t>
  </si>
  <si>
    <t>84    Julkinen hallinto ja maanpuolustus; pakollinen sosiaalivakuutus</t>
  </si>
  <si>
    <t>P     Koulutus</t>
  </si>
  <si>
    <t>85    Koulutus</t>
  </si>
  <si>
    <t>Q     Terveys- ja sosiaalipalvelut</t>
  </si>
  <si>
    <t>86    Terveyspalvelut</t>
  </si>
  <si>
    <t>87    Sosiaalihuollon laitospalvelut</t>
  </si>
  <si>
    <t>88    Sosiaalihuollon avopalvelut</t>
  </si>
  <si>
    <t>R     Taiteet, viihde ja virkistys</t>
  </si>
  <si>
    <t>90    Kulttuuri- ja viihdetoiminta</t>
  </si>
  <si>
    <t>91    Kirjastojen, arkistojen, museoiden ja muiden kulttuurilaitosten toiminta</t>
  </si>
  <si>
    <t>92    Rahapeli- ja vedonlyöntipalvelut</t>
  </si>
  <si>
    <t>93    Urheilutoiminta sekä huvi- ja virkistyspalvelut</t>
  </si>
  <si>
    <t>S     Muu palvelutoiminta</t>
  </si>
  <si>
    <t>94    Järjestöjen toiminta</t>
  </si>
  <si>
    <t>95    Tietokoneiden, henkilökohtaisten ja kotitaloustavaroiden korjaus</t>
  </si>
  <si>
    <t>96    Muut henkilökohtaiset palvelut</t>
  </si>
  <si>
    <t>T     Kotitalouksien toiminta työnantajina; kotitalouksien eriyttämätön toiminta tavaroiden ja palve</t>
  </si>
  <si>
    <t>97    Kotitalouksien toiminta kotitaloustyöntekijöiden työnantajina</t>
  </si>
  <si>
    <t>98    Kotitalouksien eriyttämätön toiminta tavaroiden ja palvelujen tuottamiseksi omaan käyttöön</t>
  </si>
  <si>
    <t>U     Kansainvälisten organisaatioiden ja toimielinten toiminta</t>
  </si>
  <si>
    <t>99    Kansainvälisten organisaatioiden ja toimielinten toiminta</t>
  </si>
  <si>
    <t>X     Toimiala tuntematon</t>
  </si>
  <si>
    <t xml:space="preserve"> </t>
  </si>
  <si>
    <t xml:space="preserve">henkilöitä riippumatta heidän asuinpaikastaan. Alueella työssäkäyvät </t>
  </si>
  <si>
    <t xml:space="preserve">muodostavat ns. työllisen päiväväestön, jonka määrää voidaan pitää </t>
  </si>
  <si>
    <t xml:space="preserve">mittarina alueen työpaikkojen määrälle. Henkilön toimiala määräytyy </t>
  </si>
  <si>
    <t xml:space="preserve">Toimialaluokitus on julkaisun Toimialaluokitus TOL 2008 mukainen. </t>
  </si>
  <si>
    <t>Lähde: Tilastokeskus - Työssäkäynti</t>
  </si>
  <si>
    <t>Keski-Pohjanmaa</t>
  </si>
  <si>
    <t>Halsua</t>
  </si>
  <si>
    <t>Kaustinen</t>
  </si>
  <si>
    <t>Lestijärvi</t>
  </si>
  <si>
    <t>Perho</t>
  </si>
  <si>
    <t>Toholampi</t>
  </si>
  <si>
    <t>Veteli</t>
  </si>
  <si>
    <t>Kokkolan sk</t>
  </si>
  <si>
    <t>Kannus</t>
  </si>
  <si>
    <t>Kokkola</t>
  </si>
  <si>
    <t>Kaustisen sk</t>
  </si>
  <si>
    <t>Toimialat (TOL 2008)</t>
  </si>
  <si>
    <t>Alueella työssäkäyvillä tarkoitetaan kaikkia tällä alueella työssäkäyviä</t>
  </si>
  <si>
    <t xml:space="preserve">hänen työpaikkansa toimialan mukaan. Kaikki samassa toimipaikassa </t>
  </si>
  <si>
    <t>työskentelevät saavat saman toimialan ammatistaan riippumatta.</t>
  </si>
  <si>
    <t>Elintarviketeollisuus</t>
  </si>
  <si>
    <t>Puuteollisuus</t>
  </si>
  <si>
    <t>Kemianteollisuus</t>
  </si>
  <si>
    <t>Metalliteollisuus</t>
  </si>
  <si>
    <t>Veneteollisuus</t>
  </si>
  <si>
    <t>Muu teollisuus</t>
  </si>
  <si>
    <t>G     Tukku- ja vähittäiskauppa; moottoriajoneuv. ja -pyörien korj</t>
  </si>
  <si>
    <t>Työpaikat toimialoittain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</si>
</sst>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6328125" customWidth="1"/>
    <col min="4" max="4" width="8" customWidth="1"/>
    <col min="5" max="5" width="9.54296875" customWidth="1"/>
    <col min="7" max="7" width="7.54296875" customWidth="1"/>
    <col min="8" max="8" width="10.36328125" customWidth="1"/>
    <col min="9" max="9" width="7" customWidth="1"/>
    <col min="10" max="10" width="9.36328125" customWidth="1"/>
    <col min="11" max="11" width="7.6328125" customWidth="1"/>
  </cols>
  <sheetData>
    <row r="1" spans="1:12" ht="18.5" x14ac:dyDescent="0.45">
      <c r="A1" s="5" t="s">
        <v>139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</row>
    <row r="5" spans="1:12" x14ac:dyDescent="0.35">
      <c r="A5" s="4" t="s">
        <v>0</v>
      </c>
      <c r="B5" s="8">
        <f t="shared" ref="B5:L5" si="0">SUM(B6:B8,B15:B19,B20:B33)</f>
        <v>28177</v>
      </c>
      <c r="C5" s="8">
        <f t="shared" si="0"/>
        <v>5191</v>
      </c>
      <c r="D5" s="8">
        <f t="shared" si="0"/>
        <v>396</v>
      </c>
      <c r="E5" s="8">
        <f t="shared" si="0"/>
        <v>1601</v>
      </c>
      <c r="F5" s="8">
        <f t="shared" si="0"/>
        <v>260</v>
      </c>
      <c r="G5" s="8">
        <f t="shared" si="0"/>
        <v>884</v>
      </c>
      <c r="H5" s="8">
        <f t="shared" si="0"/>
        <v>1015</v>
      </c>
      <c r="I5" s="8">
        <f t="shared" si="0"/>
        <v>1035</v>
      </c>
      <c r="J5" s="8">
        <f t="shared" si="0"/>
        <v>22986</v>
      </c>
      <c r="K5" s="8">
        <f t="shared" si="0"/>
        <v>2088</v>
      </c>
      <c r="L5" s="8">
        <f t="shared" si="0"/>
        <v>20898</v>
      </c>
    </row>
    <row r="6" spans="1:12" x14ac:dyDescent="0.35">
      <c r="A6" s="9" t="s">
        <v>1</v>
      </c>
      <c r="B6" s="10">
        <f>'TOL 2-num'!B6</f>
        <v>1954</v>
      </c>
      <c r="C6" s="10">
        <f>'TOL 2-num'!C6</f>
        <v>1027</v>
      </c>
      <c r="D6" s="10">
        <f>'TOL 2-num'!D6</f>
        <v>110</v>
      </c>
      <c r="E6" s="10">
        <f>'TOL 2-num'!E6</f>
        <v>237</v>
      </c>
      <c r="F6" s="10">
        <f>'TOL 2-num'!F6</f>
        <v>95</v>
      </c>
      <c r="G6" s="10">
        <f>'TOL 2-num'!G6</f>
        <v>148</v>
      </c>
      <c r="H6" s="10">
        <f>'TOL 2-num'!H6</f>
        <v>214</v>
      </c>
      <c r="I6" s="10">
        <f>'TOL 2-num'!I6</f>
        <v>223</v>
      </c>
      <c r="J6" s="10">
        <f>'TOL 2-num'!J6</f>
        <v>927</v>
      </c>
      <c r="K6" s="10">
        <f>'TOL 2-num'!K6</f>
        <v>297</v>
      </c>
      <c r="L6" s="10">
        <f>'TOL 2-num'!L6</f>
        <v>630</v>
      </c>
    </row>
    <row r="7" spans="1:12" x14ac:dyDescent="0.35">
      <c r="A7" s="9" t="s">
        <v>5</v>
      </c>
      <c r="B7" s="10">
        <f>'TOL 2-num'!B10</f>
        <v>67</v>
      </c>
      <c r="C7" s="10">
        <f>'TOL 2-num'!C10</f>
        <v>51</v>
      </c>
      <c r="D7" s="10">
        <f>'TOL 2-num'!D10</f>
        <v>2</v>
      </c>
      <c r="E7" s="10">
        <f>'TOL 2-num'!E10</f>
        <v>28</v>
      </c>
      <c r="F7" s="10">
        <f>'TOL 2-num'!F10</f>
        <v>6</v>
      </c>
      <c r="G7" s="10">
        <f>'TOL 2-num'!G10</f>
        <v>6</v>
      </c>
      <c r="H7" s="10">
        <f>'TOL 2-num'!H10</f>
        <v>0</v>
      </c>
      <c r="I7" s="10">
        <f>'TOL 2-num'!I10</f>
        <v>9</v>
      </c>
      <c r="J7" s="10">
        <f>'TOL 2-num'!J10</f>
        <v>16</v>
      </c>
      <c r="K7" s="10">
        <f>'TOL 2-num'!K10</f>
        <v>0</v>
      </c>
      <c r="L7" s="10">
        <f>'TOL 2-num'!L10</f>
        <v>16</v>
      </c>
    </row>
    <row r="8" spans="1:12" x14ac:dyDescent="0.35">
      <c r="A8" s="9" t="s">
        <v>11</v>
      </c>
      <c r="B8" s="10">
        <f>'TOL 2-num'!B16</f>
        <v>4327</v>
      </c>
      <c r="C8" s="10">
        <f>'TOL 2-num'!C16</f>
        <v>742</v>
      </c>
      <c r="D8" s="10">
        <f>'TOL 2-num'!D16</f>
        <v>60</v>
      </c>
      <c r="E8" s="10">
        <f>'TOL 2-num'!E16</f>
        <v>232</v>
      </c>
      <c r="F8" s="10">
        <f>'TOL 2-num'!F16</f>
        <v>20</v>
      </c>
      <c r="G8" s="10">
        <f>'TOL 2-num'!G16</f>
        <v>168</v>
      </c>
      <c r="H8" s="10">
        <f>'TOL 2-num'!H16</f>
        <v>175</v>
      </c>
      <c r="I8" s="10">
        <f>'TOL 2-num'!I16</f>
        <v>87</v>
      </c>
      <c r="J8" s="10">
        <f>'TOL 2-num'!J16</f>
        <v>3585</v>
      </c>
      <c r="K8" s="10">
        <f>'TOL 2-num'!K16</f>
        <v>385</v>
      </c>
      <c r="L8" s="10">
        <f>'TOL 2-num'!L16</f>
        <v>3200</v>
      </c>
    </row>
    <row r="9" spans="1:12" x14ac:dyDescent="0.35">
      <c r="A9" s="13" t="s">
        <v>132</v>
      </c>
      <c r="B9" s="14">
        <f>SUM('TOL 2-num'!B17:B19)</f>
        <v>536</v>
      </c>
      <c r="C9" s="14">
        <f>SUM('TOL 2-num'!C17:C19)</f>
        <v>264</v>
      </c>
      <c r="D9" s="14">
        <f>SUM('TOL 2-num'!D17:D19)</f>
        <v>0</v>
      </c>
      <c r="E9" s="14">
        <f>SUM('TOL 2-num'!E17:E19)</f>
        <v>54</v>
      </c>
      <c r="F9" s="14">
        <f>SUM('TOL 2-num'!F17:F19)</f>
        <v>16</v>
      </c>
      <c r="G9" s="14">
        <f>SUM('TOL 2-num'!G17:G19)</f>
        <v>0</v>
      </c>
      <c r="H9" s="14">
        <f>SUM('TOL 2-num'!H17:H19)</f>
        <v>158</v>
      </c>
      <c r="I9" s="14">
        <f>SUM('TOL 2-num'!I17:I19)</f>
        <v>36</v>
      </c>
      <c r="J9" s="14">
        <f>SUM('TOL 2-num'!J17:J19)</f>
        <v>272</v>
      </c>
      <c r="K9" s="14">
        <f>SUM('TOL 2-num'!K17:K19)</f>
        <v>193</v>
      </c>
      <c r="L9" s="14">
        <f>SUM('TOL 2-num'!L17:L19)</f>
        <v>79</v>
      </c>
    </row>
    <row r="10" spans="1:12" x14ac:dyDescent="0.35">
      <c r="A10" s="13" t="s">
        <v>133</v>
      </c>
      <c r="B10" s="14">
        <f>SUM('TOL 2-num'!B23:B24,'TOL 2-num'!B38)</f>
        <v>475</v>
      </c>
      <c r="C10" s="14">
        <f>SUM('TOL 2-num'!C23:C24,'TOL 2-num'!C38)</f>
        <v>206</v>
      </c>
      <c r="D10" s="14">
        <f>SUM('TOL 2-num'!D23:D24,'TOL 2-num'!D38)</f>
        <v>8</v>
      </c>
      <c r="E10" s="14">
        <f>SUM('TOL 2-num'!E23:E24,'TOL 2-num'!E38)</f>
        <v>57</v>
      </c>
      <c r="F10" s="14">
        <f>SUM('TOL 2-num'!F23:F24,'TOL 2-num'!F38)</f>
        <v>0</v>
      </c>
      <c r="G10" s="14">
        <f>SUM('TOL 2-num'!G23:G24,'TOL 2-num'!G38)</f>
        <v>114</v>
      </c>
      <c r="H10" s="14">
        <f>SUM('TOL 2-num'!H23:H24,'TOL 2-num'!H38)</f>
        <v>7</v>
      </c>
      <c r="I10" s="14">
        <f>SUM('TOL 2-num'!I23:I24,'TOL 2-num'!I38)</f>
        <v>20</v>
      </c>
      <c r="J10" s="14">
        <f>SUM('TOL 2-num'!J23:J24,'TOL 2-num'!J38)</f>
        <v>269</v>
      </c>
      <c r="K10" s="14">
        <f>SUM('TOL 2-num'!K23:K24,'TOL 2-num'!K38)</f>
        <v>171</v>
      </c>
      <c r="L10" s="14">
        <f>SUM('TOL 2-num'!L23:L24,'TOL 2-num'!L38)</f>
        <v>98</v>
      </c>
    </row>
    <row r="11" spans="1:12" x14ac:dyDescent="0.35">
      <c r="A11" s="13" t="s">
        <v>134</v>
      </c>
      <c r="B11" s="14">
        <f>SUM('TOL 2-num'!B26:B29,'TOL 2-num'!B31)</f>
        <v>1424</v>
      </c>
      <c r="C11" s="14">
        <f>SUM('TOL 2-num'!C26:C29,'TOL 2-num'!C31)</f>
        <v>18</v>
      </c>
      <c r="D11" s="14">
        <f>SUM('TOL 2-num'!D26:D29,'TOL 2-num'!D31)</f>
        <v>0</v>
      </c>
      <c r="E11" s="14">
        <f>SUM('TOL 2-num'!E26:E29,'TOL 2-num'!E31)</f>
        <v>10</v>
      </c>
      <c r="F11" s="14">
        <f>SUM('TOL 2-num'!F26:F29,'TOL 2-num'!F31)</f>
        <v>0</v>
      </c>
      <c r="G11" s="14">
        <f>SUM('TOL 2-num'!G26:G29,'TOL 2-num'!G31)</f>
        <v>7</v>
      </c>
      <c r="H11" s="14">
        <f>SUM('TOL 2-num'!H26:H29,'TOL 2-num'!H31)</f>
        <v>0</v>
      </c>
      <c r="I11" s="14">
        <f>SUM('TOL 2-num'!I26:I29,'TOL 2-num'!I31)</f>
        <v>1</v>
      </c>
      <c r="J11" s="14">
        <f>SUM('TOL 2-num'!J26:J29,'TOL 2-num'!J31)</f>
        <v>1406</v>
      </c>
      <c r="K11" s="14">
        <f>SUM('TOL 2-num'!K26:K29,'TOL 2-num'!K31)</f>
        <v>0</v>
      </c>
      <c r="L11" s="14">
        <f>SUM('TOL 2-num'!L26:L29,'TOL 2-num'!L31)</f>
        <v>1406</v>
      </c>
    </row>
    <row r="12" spans="1:12" x14ac:dyDescent="0.35">
      <c r="A12" s="13" t="s">
        <v>135</v>
      </c>
      <c r="B12" s="14">
        <f>SUM('TOL 2-num'!B32,'TOL 2-num'!B35,'TOL 2-num'!B36,'TOL 2-num'!B40)</f>
        <v>1105</v>
      </c>
      <c r="C12" s="14">
        <f>SUM('TOL 2-num'!C32,'TOL 2-num'!C35,'TOL 2-num'!C36,'TOL 2-num'!C40)</f>
        <v>76</v>
      </c>
      <c r="D12" s="14">
        <f>SUM('TOL 2-num'!D32,'TOL 2-num'!D35,'TOL 2-num'!D36,'TOL 2-num'!D40)</f>
        <v>0</v>
      </c>
      <c r="E12" s="14">
        <f>SUM('TOL 2-num'!E32,'TOL 2-num'!E35,'TOL 2-num'!E36,'TOL 2-num'!E40)</f>
        <v>33</v>
      </c>
      <c r="F12" s="14">
        <f>SUM('TOL 2-num'!F32,'TOL 2-num'!F35,'TOL 2-num'!F36,'TOL 2-num'!F40)</f>
        <v>2</v>
      </c>
      <c r="G12" s="14">
        <f>SUM('TOL 2-num'!G32,'TOL 2-num'!G35,'TOL 2-num'!G36,'TOL 2-num'!G40)</f>
        <v>20</v>
      </c>
      <c r="H12" s="14">
        <f>SUM('TOL 2-num'!H32,'TOL 2-num'!H35,'TOL 2-num'!H36,'TOL 2-num'!H40)</f>
        <v>9</v>
      </c>
      <c r="I12" s="14">
        <f>SUM('TOL 2-num'!I32,'TOL 2-num'!I35,'TOL 2-num'!I36,'TOL 2-num'!I40)</f>
        <v>12</v>
      </c>
      <c r="J12" s="14">
        <f>SUM('TOL 2-num'!J32,'TOL 2-num'!J35,'TOL 2-num'!J36,'TOL 2-num'!J40)</f>
        <v>1029</v>
      </c>
      <c r="K12" s="14">
        <f>SUM('TOL 2-num'!K32,'TOL 2-num'!K35,'TOL 2-num'!K36,'TOL 2-num'!K40)</f>
        <v>7</v>
      </c>
      <c r="L12" s="14">
        <f>SUM('TOL 2-num'!L32,'TOL 2-num'!L35,'TOL 2-num'!L36,'TOL 2-num'!L40)</f>
        <v>1022</v>
      </c>
    </row>
    <row r="13" spans="1:12" x14ac:dyDescent="0.35">
      <c r="A13" s="13" t="s">
        <v>136</v>
      </c>
      <c r="B13" s="14">
        <f>SUM('TOL 2-num'!B37)</f>
        <v>258</v>
      </c>
      <c r="C13" s="14">
        <f>SUM('TOL 2-num'!C37)</f>
        <v>0</v>
      </c>
      <c r="D13" s="14">
        <f>SUM('TOL 2-num'!D37)</f>
        <v>0</v>
      </c>
      <c r="E13" s="14">
        <f>SUM('TOL 2-num'!E37)</f>
        <v>0</v>
      </c>
      <c r="F13" s="14">
        <f>SUM('TOL 2-num'!F37)</f>
        <v>0</v>
      </c>
      <c r="G13" s="14">
        <f>SUM('TOL 2-num'!G37)</f>
        <v>0</v>
      </c>
      <c r="H13" s="14">
        <f>SUM('TOL 2-num'!H37)</f>
        <v>0</v>
      </c>
      <c r="I13" s="14">
        <f>SUM('TOL 2-num'!I37)</f>
        <v>0</v>
      </c>
      <c r="J13" s="14">
        <f>SUM('TOL 2-num'!J37)</f>
        <v>258</v>
      </c>
      <c r="K13" s="14">
        <f>SUM('TOL 2-num'!K37)</f>
        <v>0</v>
      </c>
      <c r="L13" s="14">
        <f>SUM('TOL 2-num'!L37)</f>
        <v>258</v>
      </c>
    </row>
    <row r="14" spans="1:12" x14ac:dyDescent="0.35">
      <c r="A14" s="13" t="s">
        <v>137</v>
      </c>
      <c r="B14" s="14">
        <f>SUM('TOL 2-num'!B20:B22,'TOL 2-num'!B25,'TOL 2-num'!B30,'TOL 2-num'!B33:B34,'TOL 2-num'!B39)</f>
        <v>529</v>
      </c>
      <c r="C14" s="14">
        <f>SUM('TOL 2-num'!C20:C22,'TOL 2-num'!C25,'TOL 2-num'!C30,'TOL 2-num'!C33:C34,'TOL 2-num'!C39)</f>
        <v>178</v>
      </c>
      <c r="D14" s="14">
        <f>SUM('TOL 2-num'!D20:D22,'TOL 2-num'!D25,'TOL 2-num'!D30,'TOL 2-num'!D33:D34,'TOL 2-num'!D39)</f>
        <v>52</v>
      </c>
      <c r="E14" s="14">
        <f>SUM('TOL 2-num'!E20:E22,'TOL 2-num'!E25,'TOL 2-num'!E30,'TOL 2-num'!E33:E34,'TOL 2-num'!E39)</f>
        <v>78</v>
      </c>
      <c r="F14" s="14">
        <f>SUM('TOL 2-num'!F20:F22,'TOL 2-num'!F25,'TOL 2-num'!F30,'TOL 2-num'!F33:F34,'TOL 2-num'!F39)</f>
        <v>2</v>
      </c>
      <c r="G14" s="14">
        <f>SUM('TOL 2-num'!G20:G22,'TOL 2-num'!G25,'TOL 2-num'!G30,'TOL 2-num'!G33:G34,'TOL 2-num'!G39)</f>
        <v>27</v>
      </c>
      <c r="H14" s="14">
        <f>SUM('TOL 2-num'!H20:H22,'TOL 2-num'!H25,'TOL 2-num'!H30,'TOL 2-num'!H33:H34,'TOL 2-num'!H39)</f>
        <v>1</v>
      </c>
      <c r="I14" s="14">
        <f>SUM('TOL 2-num'!I20:I22,'TOL 2-num'!I25,'TOL 2-num'!I30,'TOL 2-num'!I33:I34,'TOL 2-num'!I39)</f>
        <v>18</v>
      </c>
      <c r="J14" s="14">
        <f>SUM('TOL 2-num'!J20:J22,'TOL 2-num'!J25,'TOL 2-num'!J30,'TOL 2-num'!J33:J34,'TOL 2-num'!J39)</f>
        <v>351</v>
      </c>
      <c r="K14" s="14">
        <f>SUM('TOL 2-num'!K20:K22,'TOL 2-num'!K25,'TOL 2-num'!K30,'TOL 2-num'!K33:K34,'TOL 2-num'!K39)</f>
        <v>14</v>
      </c>
      <c r="L14" s="14">
        <f>SUM('TOL 2-num'!L20:L22,'TOL 2-num'!L25,'TOL 2-num'!L30,'TOL 2-num'!L33:L34,'TOL 2-num'!L39)</f>
        <v>337</v>
      </c>
    </row>
    <row r="15" spans="1:12" x14ac:dyDescent="0.35">
      <c r="A15" s="9" t="s">
        <v>36</v>
      </c>
      <c r="B15" s="10">
        <f>'TOL 2-num'!B41</f>
        <v>172</v>
      </c>
      <c r="C15" s="10">
        <f>'TOL 2-num'!C41</f>
        <v>13</v>
      </c>
      <c r="D15" s="10">
        <f>'TOL 2-num'!D41</f>
        <v>0</v>
      </c>
      <c r="E15" s="10">
        <f>'TOL 2-num'!E41</f>
        <v>3</v>
      </c>
      <c r="F15" s="10">
        <f>'TOL 2-num'!F41</f>
        <v>0</v>
      </c>
      <c r="G15" s="10">
        <f>'TOL 2-num'!G41</f>
        <v>0</v>
      </c>
      <c r="H15" s="10">
        <f>'TOL 2-num'!H41</f>
        <v>3</v>
      </c>
      <c r="I15" s="10">
        <f>'TOL 2-num'!I41</f>
        <v>7</v>
      </c>
      <c r="J15" s="10">
        <f>'TOL 2-num'!J41</f>
        <v>159</v>
      </c>
      <c r="K15" s="10">
        <f>'TOL 2-num'!K41</f>
        <v>54</v>
      </c>
      <c r="L15" s="10">
        <f>'TOL 2-num'!L41</f>
        <v>105</v>
      </c>
    </row>
    <row r="16" spans="1:12" x14ac:dyDescent="0.35">
      <c r="A16" s="9" t="s">
        <v>38</v>
      </c>
      <c r="B16" s="10">
        <f>'TOL 2-num'!B43</f>
        <v>157</v>
      </c>
      <c r="C16" s="10">
        <f>'TOL 2-num'!C43</f>
        <v>36</v>
      </c>
      <c r="D16" s="10">
        <f>'TOL 2-num'!D43</f>
        <v>0</v>
      </c>
      <c r="E16" s="10">
        <f>'TOL 2-num'!E43</f>
        <v>9</v>
      </c>
      <c r="F16" s="10">
        <f>'TOL 2-num'!F43</f>
        <v>0</v>
      </c>
      <c r="G16" s="10">
        <f>'TOL 2-num'!G43</f>
        <v>4</v>
      </c>
      <c r="H16" s="10">
        <f>'TOL 2-num'!H43</f>
        <v>21</v>
      </c>
      <c r="I16" s="10">
        <f>'TOL 2-num'!I43</f>
        <v>2</v>
      </c>
      <c r="J16" s="10">
        <f>'TOL 2-num'!J43</f>
        <v>121</v>
      </c>
      <c r="K16" s="10">
        <f>'TOL 2-num'!K43</f>
        <v>11</v>
      </c>
      <c r="L16" s="10">
        <f>'TOL 2-num'!L43</f>
        <v>110</v>
      </c>
    </row>
    <row r="17" spans="1:12" x14ac:dyDescent="0.35">
      <c r="A17" s="9" t="s">
        <v>43</v>
      </c>
      <c r="B17" s="10">
        <f>'TOL 2-num'!B48</f>
        <v>1634</v>
      </c>
      <c r="C17" s="10">
        <f>'TOL 2-num'!C48</f>
        <v>355</v>
      </c>
      <c r="D17" s="10">
        <f>'TOL 2-num'!D48</f>
        <v>29</v>
      </c>
      <c r="E17" s="10">
        <f>'TOL 2-num'!E48</f>
        <v>65</v>
      </c>
      <c r="F17" s="10">
        <f>'TOL 2-num'!F48</f>
        <v>6</v>
      </c>
      <c r="G17" s="10">
        <f>'TOL 2-num'!G48</f>
        <v>75</v>
      </c>
      <c r="H17" s="10">
        <f>'TOL 2-num'!H48</f>
        <v>57</v>
      </c>
      <c r="I17" s="10">
        <f>'TOL 2-num'!I48</f>
        <v>123</v>
      </c>
      <c r="J17" s="10">
        <f>'TOL 2-num'!J48</f>
        <v>1279</v>
      </c>
      <c r="K17" s="10">
        <f>'TOL 2-num'!K48</f>
        <v>70</v>
      </c>
      <c r="L17" s="10">
        <f>'TOL 2-num'!L48</f>
        <v>1209</v>
      </c>
    </row>
    <row r="18" spans="1:12" x14ac:dyDescent="0.35">
      <c r="A18" s="9" t="s">
        <v>138</v>
      </c>
      <c r="B18" s="10">
        <f>'TOL 2-num'!B52</f>
        <v>3220</v>
      </c>
      <c r="C18" s="10">
        <f>'TOL 2-num'!C52</f>
        <v>393</v>
      </c>
      <c r="D18" s="10">
        <f>'TOL 2-num'!D52</f>
        <v>18</v>
      </c>
      <c r="E18" s="10">
        <f>'TOL 2-num'!E52</f>
        <v>190</v>
      </c>
      <c r="F18" s="10">
        <f>'TOL 2-num'!F52</f>
        <v>9</v>
      </c>
      <c r="G18" s="10">
        <f>'TOL 2-num'!G52</f>
        <v>57</v>
      </c>
      <c r="H18" s="10">
        <f>'TOL 2-num'!H52</f>
        <v>55</v>
      </c>
      <c r="I18" s="10">
        <f>'TOL 2-num'!I52</f>
        <v>64</v>
      </c>
      <c r="J18" s="10">
        <f>'TOL 2-num'!J52</f>
        <v>2827</v>
      </c>
      <c r="K18" s="10">
        <f>'TOL 2-num'!K52</f>
        <v>202</v>
      </c>
      <c r="L18" s="10">
        <f>'TOL 2-num'!L52</f>
        <v>2625</v>
      </c>
    </row>
    <row r="19" spans="1:12" x14ac:dyDescent="0.35">
      <c r="A19" s="9" t="s">
        <v>51</v>
      </c>
      <c r="B19" s="10">
        <f>'TOL 2-num'!B56</f>
        <v>1722</v>
      </c>
      <c r="C19" s="10">
        <f>'TOL 2-num'!C56</f>
        <v>367</v>
      </c>
      <c r="D19" s="10">
        <f>'TOL 2-num'!D56</f>
        <v>38</v>
      </c>
      <c r="E19" s="10">
        <f>'TOL 2-num'!E56</f>
        <v>121</v>
      </c>
      <c r="F19" s="10">
        <f>'TOL 2-num'!F56</f>
        <v>5</v>
      </c>
      <c r="G19" s="10">
        <f>'TOL 2-num'!G56</f>
        <v>66</v>
      </c>
      <c r="H19" s="10">
        <f>'TOL 2-num'!H56</f>
        <v>82</v>
      </c>
      <c r="I19" s="10">
        <f>'TOL 2-num'!I56</f>
        <v>55</v>
      </c>
      <c r="J19" s="10">
        <f>'TOL 2-num'!J56</f>
        <v>1355</v>
      </c>
      <c r="K19" s="10">
        <f>'TOL 2-num'!K56</f>
        <v>194</v>
      </c>
      <c r="L19" s="10">
        <f>'TOL 2-num'!L56</f>
        <v>1161</v>
      </c>
    </row>
    <row r="20" spans="1:12" x14ac:dyDescent="0.35">
      <c r="A20" s="9" t="s">
        <v>57</v>
      </c>
      <c r="B20" s="10">
        <f>'TOL 2-num'!B62</f>
        <v>745</v>
      </c>
      <c r="C20" s="10">
        <f>'TOL 2-num'!C62</f>
        <v>120</v>
      </c>
      <c r="D20" s="10">
        <f>'TOL 2-num'!D62</f>
        <v>0</v>
      </c>
      <c r="E20" s="10">
        <f>'TOL 2-num'!E62</f>
        <v>40</v>
      </c>
      <c r="F20" s="10">
        <f>'TOL 2-num'!F62</f>
        <v>4</v>
      </c>
      <c r="G20" s="10">
        <f>'TOL 2-num'!G62</f>
        <v>3</v>
      </c>
      <c r="H20" s="10">
        <f>'TOL 2-num'!H62</f>
        <v>39</v>
      </c>
      <c r="I20" s="10">
        <f>'TOL 2-num'!I62</f>
        <v>34</v>
      </c>
      <c r="J20" s="10">
        <f>'TOL 2-num'!J62</f>
        <v>625</v>
      </c>
      <c r="K20" s="10">
        <f>'TOL 2-num'!K62</f>
        <v>46</v>
      </c>
      <c r="L20" s="10">
        <f>'TOL 2-num'!L62</f>
        <v>579</v>
      </c>
    </row>
    <row r="21" spans="1:12" x14ac:dyDescent="0.35">
      <c r="A21" s="9" t="s">
        <v>60</v>
      </c>
      <c r="B21" s="10">
        <f>'TOL 2-num'!B65</f>
        <v>594</v>
      </c>
      <c r="C21" s="10">
        <f>'TOL 2-num'!C65</f>
        <v>32</v>
      </c>
      <c r="D21" s="10">
        <f>'TOL 2-num'!D65</f>
        <v>1</v>
      </c>
      <c r="E21" s="10">
        <f>'TOL 2-num'!E65</f>
        <v>21</v>
      </c>
      <c r="F21" s="10">
        <f>'TOL 2-num'!F65</f>
        <v>0</v>
      </c>
      <c r="G21" s="10">
        <f>'TOL 2-num'!G65</f>
        <v>0</v>
      </c>
      <c r="H21" s="10">
        <f>'TOL 2-num'!H65</f>
        <v>3</v>
      </c>
      <c r="I21" s="10">
        <f>'TOL 2-num'!I65</f>
        <v>7</v>
      </c>
      <c r="J21" s="10">
        <f>'TOL 2-num'!J65</f>
        <v>562</v>
      </c>
      <c r="K21" s="10">
        <f>'TOL 2-num'!K65</f>
        <v>20</v>
      </c>
      <c r="L21" s="10">
        <f>'TOL 2-num'!L65</f>
        <v>542</v>
      </c>
    </row>
    <row r="22" spans="1:12" x14ac:dyDescent="0.35">
      <c r="A22" s="9" t="s">
        <v>67</v>
      </c>
      <c r="B22" s="10">
        <f>'TOL 2-num'!B72</f>
        <v>285</v>
      </c>
      <c r="C22" s="10">
        <f>'TOL 2-num'!C72</f>
        <v>52</v>
      </c>
      <c r="D22" s="10">
        <f>'TOL 2-num'!D72</f>
        <v>7</v>
      </c>
      <c r="E22" s="10">
        <f>'TOL 2-num'!E72</f>
        <v>17</v>
      </c>
      <c r="F22" s="10">
        <f>'TOL 2-num'!F72</f>
        <v>2</v>
      </c>
      <c r="G22" s="10">
        <f>'TOL 2-num'!G72</f>
        <v>7</v>
      </c>
      <c r="H22" s="10">
        <f>'TOL 2-num'!H72</f>
        <v>11</v>
      </c>
      <c r="I22" s="10">
        <f>'TOL 2-num'!I72</f>
        <v>8</v>
      </c>
      <c r="J22" s="10">
        <f>'TOL 2-num'!J72</f>
        <v>233</v>
      </c>
      <c r="K22" s="10">
        <f>'TOL 2-num'!K72</f>
        <v>15</v>
      </c>
      <c r="L22" s="10">
        <f>'TOL 2-num'!L72</f>
        <v>218</v>
      </c>
    </row>
    <row r="23" spans="1:12" x14ac:dyDescent="0.35">
      <c r="A23" s="9" t="s">
        <v>71</v>
      </c>
      <c r="B23" s="10">
        <f>'TOL 2-num'!B76</f>
        <v>164</v>
      </c>
      <c r="C23" s="10">
        <f>'TOL 2-num'!C76</f>
        <v>12</v>
      </c>
      <c r="D23" s="10">
        <f>'TOL 2-num'!D76</f>
        <v>0</v>
      </c>
      <c r="E23" s="10">
        <f>'TOL 2-num'!E76</f>
        <v>7</v>
      </c>
      <c r="F23" s="10">
        <f>'TOL 2-num'!F76</f>
        <v>0</v>
      </c>
      <c r="G23" s="10">
        <f>'TOL 2-num'!G76</f>
        <v>2</v>
      </c>
      <c r="H23" s="10">
        <f>'TOL 2-num'!H76</f>
        <v>1</v>
      </c>
      <c r="I23" s="10">
        <f>'TOL 2-num'!I76</f>
        <v>2</v>
      </c>
      <c r="J23" s="10">
        <f>'TOL 2-num'!J76</f>
        <v>152</v>
      </c>
      <c r="K23" s="10">
        <f>'TOL 2-num'!K76</f>
        <v>15</v>
      </c>
      <c r="L23" s="10">
        <f>'TOL 2-num'!L76</f>
        <v>137</v>
      </c>
    </row>
    <row r="24" spans="1:12" x14ac:dyDescent="0.35">
      <c r="A24" s="9" t="s">
        <v>73</v>
      </c>
      <c r="B24" s="10">
        <f>'TOL 2-num'!B78</f>
        <v>983</v>
      </c>
      <c r="C24" s="10">
        <f>'TOL 2-num'!C78</f>
        <v>183</v>
      </c>
      <c r="D24" s="10">
        <f>'TOL 2-num'!D78</f>
        <v>3</v>
      </c>
      <c r="E24" s="10">
        <f>'TOL 2-num'!E78</f>
        <v>118</v>
      </c>
      <c r="F24" s="10">
        <f>'TOL 2-num'!F78</f>
        <v>7</v>
      </c>
      <c r="G24" s="10">
        <f>'TOL 2-num'!G78</f>
        <v>17</v>
      </c>
      <c r="H24" s="10">
        <f>'TOL 2-num'!H78</f>
        <v>24</v>
      </c>
      <c r="I24" s="10">
        <f>'TOL 2-num'!I78</f>
        <v>14</v>
      </c>
      <c r="J24" s="10">
        <f>'TOL 2-num'!J78</f>
        <v>800</v>
      </c>
      <c r="K24" s="10">
        <f>'TOL 2-num'!K78</f>
        <v>70</v>
      </c>
      <c r="L24" s="10">
        <f>'TOL 2-num'!L78</f>
        <v>730</v>
      </c>
    </row>
    <row r="25" spans="1:12" x14ac:dyDescent="0.35">
      <c r="A25" s="9" t="s">
        <v>81</v>
      </c>
      <c r="B25" s="10">
        <f>'TOL 2-num'!B86</f>
        <v>1545</v>
      </c>
      <c r="C25" s="10">
        <f>'TOL 2-num'!C86</f>
        <v>184</v>
      </c>
      <c r="D25" s="10">
        <f>'TOL 2-num'!D86</f>
        <v>12</v>
      </c>
      <c r="E25" s="10">
        <f>'TOL 2-num'!E86</f>
        <v>63</v>
      </c>
      <c r="F25" s="10">
        <f>'TOL 2-num'!F86</f>
        <v>6</v>
      </c>
      <c r="G25" s="10">
        <f>'TOL 2-num'!G86</f>
        <v>28</v>
      </c>
      <c r="H25" s="10">
        <f>'TOL 2-num'!H86</f>
        <v>35</v>
      </c>
      <c r="I25" s="10">
        <f>'TOL 2-num'!I86</f>
        <v>40</v>
      </c>
      <c r="J25" s="10">
        <f>'TOL 2-num'!J86</f>
        <v>1361</v>
      </c>
      <c r="K25" s="10">
        <f>'TOL 2-num'!K86</f>
        <v>96</v>
      </c>
      <c r="L25" s="10">
        <f>'TOL 2-num'!L86</f>
        <v>1265</v>
      </c>
    </row>
    <row r="26" spans="1:12" x14ac:dyDescent="0.35">
      <c r="A26" s="9" t="s">
        <v>88</v>
      </c>
      <c r="B26" s="10">
        <f>'TOL 2-num'!B93</f>
        <v>839</v>
      </c>
      <c r="C26" s="10">
        <f>'TOL 2-num'!C93</f>
        <v>153</v>
      </c>
      <c r="D26" s="10">
        <f>'TOL 2-num'!D93</f>
        <v>12</v>
      </c>
      <c r="E26" s="10">
        <f>'TOL 2-num'!E93</f>
        <v>47</v>
      </c>
      <c r="F26" s="10">
        <f>'TOL 2-num'!F93</f>
        <v>12</v>
      </c>
      <c r="G26" s="10">
        <f>'TOL 2-num'!G93</f>
        <v>23</v>
      </c>
      <c r="H26" s="10">
        <f>'TOL 2-num'!H93</f>
        <v>31</v>
      </c>
      <c r="I26" s="10">
        <f>'TOL 2-num'!I93</f>
        <v>28</v>
      </c>
      <c r="J26" s="10">
        <f>'TOL 2-num'!J93</f>
        <v>686</v>
      </c>
      <c r="K26" s="10">
        <f>'TOL 2-num'!K93</f>
        <v>32</v>
      </c>
      <c r="L26" s="10">
        <f>'TOL 2-num'!L93</f>
        <v>654</v>
      </c>
    </row>
    <row r="27" spans="1:12" x14ac:dyDescent="0.35">
      <c r="A27" s="9" t="s">
        <v>90</v>
      </c>
      <c r="B27" s="10">
        <f>'TOL 2-num'!B95</f>
        <v>2250</v>
      </c>
      <c r="C27" s="10">
        <f>'TOL 2-num'!C95</f>
        <v>406</v>
      </c>
      <c r="D27" s="10">
        <f>'TOL 2-num'!D95</f>
        <v>18</v>
      </c>
      <c r="E27" s="10">
        <f>'TOL 2-num'!E95</f>
        <v>111</v>
      </c>
      <c r="F27" s="10">
        <f>'TOL 2-num'!F95</f>
        <v>21</v>
      </c>
      <c r="G27" s="10">
        <f>'TOL 2-num'!G95</f>
        <v>105</v>
      </c>
      <c r="H27" s="10">
        <f>'TOL 2-num'!H95</f>
        <v>70</v>
      </c>
      <c r="I27" s="10">
        <f>'TOL 2-num'!I95</f>
        <v>81</v>
      </c>
      <c r="J27" s="10">
        <f>'TOL 2-num'!J95</f>
        <v>1844</v>
      </c>
      <c r="K27" s="10">
        <f>'TOL 2-num'!K95</f>
        <v>170</v>
      </c>
      <c r="L27" s="10">
        <f>'TOL 2-num'!L95</f>
        <v>1674</v>
      </c>
    </row>
    <row r="28" spans="1:12" x14ac:dyDescent="0.35">
      <c r="A28" s="9" t="s">
        <v>92</v>
      </c>
      <c r="B28" s="10">
        <f>'TOL 2-num'!B97</f>
        <v>5982</v>
      </c>
      <c r="C28" s="10">
        <f>'TOL 2-num'!C97</f>
        <v>754</v>
      </c>
      <c r="D28" s="10">
        <f>'TOL 2-num'!D97</f>
        <v>60</v>
      </c>
      <c r="E28" s="10">
        <f>'TOL 2-num'!E97</f>
        <v>188</v>
      </c>
      <c r="F28" s="10">
        <f>'TOL 2-num'!F97</f>
        <v>55</v>
      </c>
      <c r="G28" s="10">
        <f>'TOL 2-num'!G97</f>
        <v>128</v>
      </c>
      <c r="H28" s="10">
        <f>'TOL 2-num'!H97</f>
        <v>129</v>
      </c>
      <c r="I28" s="10">
        <f>'TOL 2-num'!I97</f>
        <v>194</v>
      </c>
      <c r="J28" s="10">
        <f>'TOL 2-num'!J97</f>
        <v>5228</v>
      </c>
      <c r="K28" s="10">
        <f>'TOL 2-num'!K97</f>
        <v>290</v>
      </c>
      <c r="L28" s="10">
        <f>'TOL 2-num'!L97</f>
        <v>4938</v>
      </c>
    </row>
    <row r="29" spans="1:12" x14ac:dyDescent="0.35">
      <c r="A29" s="9" t="s">
        <v>96</v>
      </c>
      <c r="B29" s="10">
        <f>'TOL 2-num'!B101</f>
        <v>404</v>
      </c>
      <c r="C29" s="10">
        <f>'TOL 2-num'!C101</f>
        <v>39</v>
      </c>
      <c r="D29" s="10">
        <f>'TOL 2-num'!D101</f>
        <v>1</v>
      </c>
      <c r="E29" s="10">
        <f>'TOL 2-num'!E101</f>
        <v>25</v>
      </c>
      <c r="F29" s="10">
        <f>'TOL 2-num'!F101</f>
        <v>2</v>
      </c>
      <c r="G29" s="10">
        <f>'TOL 2-num'!G101</f>
        <v>3</v>
      </c>
      <c r="H29" s="10">
        <f>'TOL 2-num'!H101</f>
        <v>1</v>
      </c>
      <c r="I29" s="10">
        <f>'TOL 2-num'!I101</f>
        <v>7</v>
      </c>
      <c r="J29" s="10">
        <f>'TOL 2-num'!J101</f>
        <v>365</v>
      </c>
      <c r="K29" s="10">
        <f>'TOL 2-num'!K101</f>
        <v>22</v>
      </c>
      <c r="L29" s="10">
        <f>'TOL 2-num'!L101</f>
        <v>343</v>
      </c>
    </row>
    <row r="30" spans="1:12" x14ac:dyDescent="0.35">
      <c r="A30" s="9" t="s">
        <v>101</v>
      </c>
      <c r="B30" s="10">
        <f>'TOL 2-num'!B106</f>
        <v>728</v>
      </c>
      <c r="C30" s="10">
        <f>'TOL 2-num'!C106</f>
        <v>156</v>
      </c>
      <c r="D30" s="10">
        <f>'TOL 2-num'!D106</f>
        <v>16</v>
      </c>
      <c r="E30" s="10">
        <f>'TOL 2-num'!E106</f>
        <v>44</v>
      </c>
      <c r="F30" s="10">
        <f>'TOL 2-num'!F106</f>
        <v>1</v>
      </c>
      <c r="G30" s="10">
        <f>'TOL 2-num'!G106</f>
        <v>24</v>
      </c>
      <c r="H30" s="10">
        <f>'TOL 2-num'!H106</f>
        <v>40</v>
      </c>
      <c r="I30" s="10">
        <f>'TOL 2-num'!I106</f>
        <v>31</v>
      </c>
      <c r="J30" s="10">
        <f>'TOL 2-num'!J106</f>
        <v>572</v>
      </c>
      <c r="K30" s="10">
        <f>'TOL 2-num'!K106</f>
        <v>66</v>
      </c>
      <c r="L30" s="10">
        <f>'TOL 2-num'!L106</f>
        <v>506</v>
      </c>
    </row>
    <row r="31" spans="1:12" x14ac:dyDescent="0.35">
      <c r="A31" s="9" t="s">
        <v>105</v>
      </c>
      <c r="B31" s="10">
        <f>'TOL 2-num'!B110</f>
        <v>55</v>
      </c>
      <c r="C31" s="10">
        <f>'TOL 2-num'!C110</f>
        <v>16</v>
      </c>
      <c r="D31" s="10">
        <f>'TOL 2-num'!D110</f>
        <v>0</v>
      </c>
      <c r="E31" s="10">
        <f>'TOL 2-num'!E110</f>
        <v>5</v>
      </c>
      <c r="F31" s="10">
        <f>'TOL 2-num'!F110</f>
        <v>2</v>
      </c>
      <c r="G31" s="10">
        <f>'TOL 2-num'!G110</f>
        <v>5</v>
      </c>
      <c r="H31" s="10">
        <f>'TOL 2-num'!H110</f>
        <v>3</v>
      </c>
      <c r="I31" s="10">
        <f>'TOL 2-num'!I110</f>
        <v>1</v>
      </c>
      <c r="J31" s="10">
        <f>'TOL 2-num'!J110</f>
        <v>39</v>
      </c>
      <c r="K31" s="10">
        <f>'TOL 2-num'!K110</f>
        <v>5</v>
      </c>
      <c r="L31" s="10">
        <f>'TOL 2-num'!L110</f>
        <v>34</v>
      </c>
    </row>
    <row r="32" spans="1:12" x14ac:dyDescent="0.35">
      <c r="A32" s="9" t="s">
        <v>108</v>
      </c>
      <c r="B32" s="10">
        <f>'TOL 2-num'!B113</f>
        <v>0</v>
      </c>
      <c r="C32" s="10">
        <f>'TOL 2-num'!C113</f>
        <v>0</v>
      </c>
      <c r="D32" s="10">
        <f>'TOL 2-num'!D113</f>
        <v>0</v>
      </c>
      <c r="E32" s="10">
        <f>'TOL 2-num'!E113</f>
        <v>0</v>
      </c>
      <c r="F32" s="10">
        <f>'TOL 2-num'!F113</f>
        <v>0</v>
      </c>
      <c r="G32" s="10">
        <f>'TOL 2-num'!G113</f>
        <v>0</v>
      </c>
      <c r="H32" s="10">
        <f>'TOL 2-num'!H113</f>
        <v>0</v>
      </c>
      <c r="I32" s="10">
        <f>'TOL 2-num'!I113</f>
        <v>0</v>
      </c>
      <c r="J32" s="10">
        <f>'TOL 2-num'!J113</f>
        <v>0</v>
      </c>
      <c r="K32" s="10">
        <f>'TOL 2-num'!K113</f>
        <v>0</v>
      </c>
      <c r="L32" s="10">
        <f>'TOL 2-num'!L113</f>
        <v>0</v>
      </c>
    </row>
    <row r="33" spans="1:12" x14ac:dyDescent="0.35">
      <c r="A33" s="11" t="s">
        <v>110</v>
      </c>
      <c r="B33" s="12">
        <f>'TOL 2-num'!B115</f>
        <v>350</v>
      </c>
      <c r="C33" s="12">
        <f>'TOL 2-num'!C115</f>
        <v>100</v>
      </c>
      <c r="D33" s="12">
        <f>'TOL 2-num'!D115</f>
        <v>9</v>
      </c>
      <c r="E33" s="12">
        <f>'TOL 2-num'!E115</f>
        <v>30</v>
      </c>
      <c r="F33" s="12">
        <f>'TOL 2-num'!F115</f>
        <v>7</v>
      </c>
      <c r="G33" s="12">
        <f>'TOL 2-num'!G115</f>
        <v>15</v>
      </c>
      <c r="H33" s="12">
        <f>'TOL 2-num'!H115</f>
        <v>21</v>
      </c>
      <c r="I33" s="12">
        <f>'TOL 2-num'!I115</f>
        <v>18</v>
      </c>
      <c r="J33" s="12">
        <f>'TOL 2-num'!J115</f>
        <v>250</v>
      </c>
      <c r="K33" s="12">
        <f>'TOL 2-num'!K115</f>
        <v>28</v>
      </c>
      <c r="L33" s="12">
        <f>'TOL 2-num'!L115</f>
        <v>222</v>
      </c>
    </row>
    <row r="35" spans="1:12" x14ac:dyDescent="0.35">
      <c r="A35" s="1" t="s">
        <v>111</v>
      </c>
    </row>
    <row r="36" spans="1:12" x14ac:dyDescent="0.35">
      <c r="A36" s="3" t="s">
        <v>129</v>
      </c>
    </row>
    <row r="37" spans="1:12" x14ac:dyDescent="0.35">
      <c r="A37" s="1" t="s">
        <v>112</v>
      </c>
    </row>
    <row r="38" spans="1:12" x14ac:dyDescent="0.35">
      <c r="A38" s="1" t="s">
        <v>113</v>
      </c>
    </row>
    <row r="39" spans="1:12" x14ac:dyDescent="0.35">
      <c r="A39" s="1" t="s">
        <v>114</v>
      </c>
    </row>
    <row r="40" spans="1:12" x14ac:dyDescent="0.35">
      <c r="A40" s="3" t="s">
        <v>130</v>
      </c>
    </row>
    <row r="41" spans="1:12" x14ac:dyDescent="0.35">
      <c r="A41" s="3" t="s">
        <v>131</v>
      </c>
    </row>
    <row r="42" spans="1:12" x14ac:dyDescent="0.35">
      <c r="A42" s="1" t="s">
        <v>115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4.5" x14ac:dyDescent="0.35"/>
  <cols>
    <col min="1" max="1" width="50.08984375" customWidth="1"/>
    <col min="2" max="2" width="11.08984375" customWidth="1"/>
    <col min="3" max="3" width="9.6328125" customWidth="1"/>
    <col min="4" max="4" width="7.6328125" customWidth="1"/>
    <col min="5" max="5" width="9.54296875" customWidth="1"/>
    <col min="7" max="7" width="7.453125" customWidth="1"/>
    <col min="8" max="8" width="10.36328125" customWidth="1"/>
    <col min="9" max="9" width="6.6328125" customWidth="1"/>
    <col min="10" max="10" width="9.36328125" customWidth="1"/>
    <col min="11" max="11" width="8" customWidth="1"/>
  </cols>
  <sheetData>
    <row r="1" spans="1:12" ht="18.5" x14ac:dyDescent="0.45">
      <c r="A1" s="5" t="s">
        <v>139</v>
      </c>
    </row>
    <row r="2" spans="1:12" x14ac:dyDescent="0.35">
      <c r="A2" s="4"/>
    </row>
    <row r="3" spans="1:12" x14ac:dyDescent="0.35">
      <c r="A3" t="s">
        <v>116</v>
      </c>
    </row>
    <row r="4" spans="1:12" ht="32.25" customHeight="1" thickBot="1" x14ac:dyDescent="0.4">
      <c r="A4" s="6" t="s">
        <v>128</v>
      </c>
      <c r="B4" s="7" t="s">
        <v>117</v>
      </c>
      <c r="C4" s="7" t="s">
        <v>127</v>
      </c>
      <c r="D4" s="7" t="s">
        <v>118</v>
      </c>
      <c r="E4" s="7" t="s">
        <v>119</v>
      </c>
      <c r="F4" s="7" t="s">
        <v>120</v>
      </c>
      <c r="G4" s="7" t="s">
        <v>121</v>
      </c>
      <c r="H4" s="7" t="s">
        <v>122</v>
      </c>
      <c r="I4" s="7" t="s">
        <v>123</v>
      </c>
      <c r="J4" s="7" t="s">
        <v>124</v>
      </c>
      <c r="K4" s="7" t="s">
        <v>125</v>
      </c>
      <c r="L4" s="7" t="s">
        <v>126</v>
      </c>
    </row>
    <row r="5" spans="1:12" x14ac:dyDescent="0.35">
      <c r="A5" s="4" t="s">
        <v>0</v>
      </c>
      <c r="B5" s="8">
        <v>28177</v>
      </c>
      <c r="C5" s="8">
        <v>5191</v>
      </c>
      <c r="D5" s="8">
        <v>396</v>
      </c>
      <c r="E5" s="8">
        <v>1601</v>
      </c>
      <c r="F5" s="8">
        <v>260</v>
      </c>
      <c r="G5" s="8">
        <v>884</v>
      </c>
      <c r="H5" s="8">
        <v>1015</v>
      </c>
      <c r="I5" s="8">
        <v>1035</v>
      </c>
      <c r="J5" s="8">
        <v>22986</v>
      </c>
      <c r="K5" s="8">
        <v>2088</v>
      </c>
      <c r="L5" s="8">
        <v>20898</v>
      </c>
    </row>
    <row r="6" spans="1:12" x14ac:dyDescent="0.35">
      <c r="A6" s="4" t="s">
        <v>1</v>
      </c>
      <c r="B6" s="8">
        <v>1954</v>
      </c>
      <c r="C6" s="8">
        <v>1027</v>
      </c>
      <c r="D6" s="8">
        <v>110</v>
      </c>
      <c r="E6" s="8">
        <v>237</v>
      </c>
      <c r="F6" s="8">
        <v>95</v>
      </c>
      <c r="G6" s="8">
        <v>148</v>
      </c>
      <c r="H6" s="8">
        <v>214</v>
      </c>
      <c r="I6" s="8">
        <v>223</v>
      </c>
      <c r="J6" s="8">
        <v>927</v>
      </c>
      <c r="K6" s="8">
        <v>297</v>
      </c>
      <c r="L6" s="8">
        <v>630</v>
      </c>
    </row>
    <row r="7" spans="1:12" x14ac:dyDescent="0.35">
      <c r="A7" s="1" t="s">
        <v>2</v>
      </c>
      <c r="B7" s="2">
        <v>1717</v>
      </c>
      <c r="C7" s="2">
        <v>933</v>
      </c>
      <c r="D7" s="2">
        <v>99</v>
      </c>
      <c r="E7" s="2">
        <v>221</v>
      </c>
      <c r="F7" s="2">
        <v>78</v>
      </c>
      <c r="G7" s="2">
        <v>128</v>
      </c>
      <c r="H7" s="2">
        <v>202</v>
      </c>
      <c r="I7" s="2">
        <v>205</v>
      </c>
      <c r="J7" s="2">
        <v>784</v>
      </c>
      <c r="K7" s="2">
        <v>229</v>
      </c>
      <c r="L7" s="2">
        <v>555</v>
      </c>
    </row>
    <row r="8" spans="1:12" x14ac:dyDescent="0.35">
      <c r="A8" s="1" t="s">
        <v>3</v>
      </c>
      <c r="B8" s="2">
        <v>229</v>
      </c>
      <c r="C8" s="2">
        <v>92</v>
      </c>
      <c r="D8" s="2">
        <v>11</v>
      </c>
      <c r="E8" s="2">
        <v>16</v>
      </c>
      <c r="F8" s="2">
        <v>15</v>
      </c>
      <c r="G8" s="2">
        <v>20</v>
      </c>
      <c r="H8" s="2">
        <v>12</v>
      </c>
      <c r="I8" s="2">
        <v>18</v>
      </c>
      <c r="J8" s="2">
        <v>137</v>
      </c>
      <c r="K8" s="2">
        <v>68</v>
      </c>
      <c r="L8" s="2">
        <v>69</v>
      </c>
    </row>
    <row r="9" spans="1:12" x14ac:dyDescent="0.35">
      <c r="A9" s="1" t="s">
        <v>4</v>
      </c>
      <c r="B9" s="2">
        <v>8</v>
      </c>
      <c r="C9" s="2">
        <v>2</v>
      </c>
      <c r="D9" s="2">
        <v>0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6</v>
      </c>
      <c r="K9" s="2">
        <v>0</v>
      </c>
      <c r="L9" s="2">
        <v>6</v>
      </c>
    </row>
    <row r="10" spans="1:12" x14ac:dyDescent="0.35">
      <c r="A10" s="4" t="s">
        <v>5</v>
      </c>
      <c r="B10" s="8">
        <v>67</v>
      </c>
      <c r="C10" s="8">
        <v>51</v>
      </c>
      <c r="D10" s="8">
        <v>2</v>
      </c>
      <c r="E10" s="8">
        <v>28</v>
      </c>
      <c r="F10" s="8">
        <v>6</v>
      </c>
      <c r="G10" s="8">
        <v>6</v>
      </c>
      <c r="H10" s="8">
        <v>0</v>
      </c>
      <c r="I10" s="8">
        <v>9</v>
      </c>
      <c r="J10" s="8">
        <v>16</v>
      </c>
      <c r="K10" s="8">
        <v>0</v>
      </c>
      <c r="L10" s="8">
        <v>16</v>
      </c>
    </row>
    <row r="11" spans="1:12" x14ac:dyDescent="0.35">
      <c r="A11" s="1" t="s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35">
      <c r="A12" s="1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35">
      <c r="A13" s="1" t="s">
        <v>8</v>
      </c>
      <c r="B13" s="2">
        <v>19</v>
      </c>
      <c r="C13" s="2">
        <v>19</v>
      </c>
      <c r="D13" s="2">
        <v>0</v>
      </c>
      <c r="E13" s="2">
        <v>19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 x14ac:dyDescent="0.35">
      <c r="A14" s="1" t="s">
        <v>9</v>
      </c>
      <c r="B14" s="2">
        <v>33</v>
      </c>
      <c r="C14" s="2">
        <v>32</v>
      </c>
      <c r="D14" s="2">
        <v>2</v>
      </c>
      <c r="E14" s="2">
        <v>9</v>
      </c>
      <c r="F14" s="2">
        <v>6</v>
      </c>
      <c r="G14" s="2">
        <v>6</v>
      </c>
      <c r="H14" s="2">
        <v>0</v>
      </c>
      <c r="I14" s="2">
        <v>9</v>
      </c>
      <c r="J14" s="2">
        <v>1</v>
      </c>
      <c r="K14" s="2">
        <v>0</v>
      </c>
      <c r="L14" s="2">
        <v>1</v>
      </c>
    </row>
    <row r="15" spans="1:12" x14ac:dyDescent="0.35">
      <c r="A15" s="1" t="s">
        <v>10</v>
      </c>
      <c r="B15" s="2">
        <v>15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15</v>
      </c>
      <c r="K15" s="2">
        <v>0</v>
      </c>
      <c r="L15" s="2">
        <v>15</v>
      </c>
    </row>
    <row r="16" spans="1:12" x14ac:dyDescent="0.35">
      <c r="A16" s="4" t="s">
        <v>11</v>
      </c>
      <c r="B16" s="8">
        <v>4327</v>
      </c>
      <c r="C16" s="8">
        <v>742</v>
      </c>
      <c r="D16" s="8">
        <v>60</v>
      </c>
      <c r="E16" s="8">
        <v>232</v>
      </c>
      <c r="F16" s="8">
        <v>20</v>
      </c>
      <c r="G16" s="8">
        <v>168</v>
      </c>
      <c r="H16" s="8">
        <v>175</v>
      </c>
      <c r="I16" s="8">
        <v>87</v>
      </c>
      <c r="J16" s="8">
        <v>3585</v>
      </c>
      <c r="K16" s="8">
        <v>385</v>
      </c>
      <c r="L16" s="8">
        <v>3200</v>
      </c>
    </row>
    <row r="17" spans="1:12" x14ac:dyDescent="0.35">
      <c r="A17" s="1" t="s">
        <v>12</v>
      </c>
      <c r="B17" s="2">
        <v>466</v>
      </c>
      <c r="C17" s="2">
        <v>198</v>
      </c>
      <c r="D17" s="2">
        <v>0</v>
      </c>
      <c r="E17" s="2">
        <v>54</v>
      </c>
      <c r="F17" s="2">
        <v>1</v>
      </c>
      <c r="G17" s="2">
        <v>0</v>
      </c>
      <c r="H17" s="2">
        <v>107</v>
      </c>
      <c r="I17" s="2">
        <v>36</v>
      </c>
      <c r="J17" s="2">
        <v>268</v>
      </c>
      <c r="K17" s="2">
        <v>193</v>
      </c>
      <c r="L17" s="2">
        <v>75</v>
      </c>
    </row>
    <row r="18" spans="1:12" x14ac:dyDescent="0.35">
      <c r="A18" s="1" t="s">
        <v>13</v>
      </c>
      <c r="B18" s="2">
        <v>70</v>
      </c>
      <c r="C18" s="2">
        <v>66</v>
      </c>
      <c r="D18" s="2">
        <v>0</v>
      </c>
      <c r="E18" s="2">
        <v>0</v>
      </c>
      <c r="F18" s="2">
        <v>15</v>
      </c>
      <c r="G18" s="2">
        <v>0</v>
      </c>
      <c r="H18" s="2">
        <v>51</v>
      </c>
      <c r="I18" s="2">
        <v>0</v>
      </c>
      <c r="J18" s="2">
        <v>4</v>
      </c>
      <c r="K18" s="2">
        <v>0</v>
      </c>
      <c r="L18" s="2">
        <v>4</v>
      </c>
    </row>
    <row r="19" spans="1:12" x14ac:dyDescent="0.35">
      <c r="A19" s="1" t="s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</row>
    <row r="20" spans="1:12" x14ac:dyDescent="0.35">
      <c r="A20" s="1" t="s">
        <v>15</v>
      </c>
      <c r="B20" s="2">
        <v>66</v>
      </c>
      <c r="C20" s="2">
        <v>2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1</v>
      </c>
      <c r="J20" s="2">
        <v>64</v>
      </c>
      <c r="K20" s="2">
        <v>0</v>
      </c>
      <c r="L20" s="2">
        <v>64</v>
      </c>
    </row>
    <row r="21" spans="1:12" x14ac:dyDescent="0.35">
      <c r="A21" s="1" t="s">
        <v>16</v>
      </c>
      <c r="B21" s="2">
        <v>63</v>
      </c>
      <c r="C21" s="2">
        <v>4</v>
      </c>
      <c r="D21" s="2">
        <v>0</v>
      </c>
      <c r="E21" s="2">
        <v>0</v>
      </c>
      <c r="F21" s="2">
        <v>1</v>
      </c>
      <c r="G21" s="2">
        <v>2</v>
      </c>
      <c r="H21" s="2">
        <v>0</v>
      </c>
      <c r="I21" s="2">
        <v>1</v>
      </c>
      <c r="J21" s="2">
        <v>59</v>
      </c>
      <c r="K21" s="2">
        <v>0</v>
      </c>
      <c r="L21" s="2">
        <v>59</v>
      </c>
    </row>
    <row r="22" spans="1:12" x14ac:dyDescent="0.35">
      <c r="A22" s="1" t="s">
        <v>17</v>
      </c>
      <c r="B22" s="2">
        <v>92</v>
      </c>
      <c r="C22" s="2">
        <v>74</v>
      </c>
      <c r="D22" s="2">
        <v>0</v>
      </c>
      <c r="E22" s="2">
        <v>74</v>
      </c>
      <c r="F22" s="2">
        <v>0</v>
      </c>
      <c r="G22" s="2">
        <v>0</v>
      </c>
      <c r="H22" s="2">
        <v>0</v>
      </c>
      <c r="I22" s="2">
        <v>0</v>
      </c>
      <c r="J22" s="2">
        <v>18</v>
      </c>
      <c r="K22" s="2">
        <v>0</v>
      </c>
      <c r="L22" s="2">
        <v>18</v>
      </c>
    </row>
    <row r="23" spans="1:12" x14ac:dyDescent="0.35">
      <c r="A23" s="1" t="s">
        <v>18</v>
      </c>
      <c r="B23" s="2">
        <v>421</v>
      </c>
      <c r="C23" s="2">
        <v>202</v>
      </c>
      <c r="D23" s="2">
        <v>8</v>
      </c>
      <c r="E23" s="2">
        <v>55</v>
      </c>
      <c r="F23" s="2">
        <v>0</v>
      </c>
      <c r="G23" s="2">
        <v>114</v>
      </c>
      <c r="H23" s="2">
        <v>7</v>
      </c>
      <c r="I23" s="2">
        <v>18</v>
      </c>
      <c r="J23" s="2">
        <v>219</v>
      </c>
      <c r="K23" s="2">
        <v>170</v>
      </c>
      <c r="L23" s="2">
        <v>49</v>
      </c>
    </row>
    <row r="24" spans="1:12" x14ac:dyDescent="0.35">
      <c r="A24" s="1" t="s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</row>
    <row r="25" spans="1:12" x14ac:dyDescent="0.35">
      <c r="A25" s="1" t="s">
        <v>20</v>
      </c>
      <c r="B25" s="2">
        <v>61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61</v>
      </c>
      <c r="K25" s="2">
        <v>0</v>
      </c>
      <c r="L25" s="2">
        <v>61</v>
      </c>
    </row>
    <row r="26" spans="1:12" x14ac:dyDescent="0.35">
      <c r="A26" s="1" t="s">
        <v>21</v>
      </c>
      <c r="B26" s="2">
        <v>10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</v>
      </c>
      <c r="K26" s="2">
        <v>0</v>
      </c>
      <c r="L26" s="2">
        <v>10</v>
      </c>
    </row>
    <row r="27" spans="1:12" x14ac:dyDescent="0.35">
      <c r="A27" s="1" t="s">
        <v>22</v>
      </c>
      <c r="B27" s="2">
        <v>357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356</v>
      </c>
      <c r="K27" s="2">
        <v>0</v>
      </c>
      <c r="L27" s="2">
        <v>356</v>
      </c>
    </row>
    <row r="28" spans="1:12" x14ac:dyDescent="0.35">
      <c r="A28" s="1" t="s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</row>
    <row r="29" spans="1:12" x14ac:dyDescent="0.35">
      <c r="A29" s="1" t="s">
        <v>24</v>
      </c>
      <c r="B29" s="2">
        <v>31</v>
      </c>
      <c r="C29" s="2">
        <v>17</v>
      </c>
      <c r="D29" s="2">
        <v>0</v>
      </c>
      <c r="E29" s="2">
        <v>10</v>
      </c>
      <c r="F29" s="2">
        <v>0</v>
      </c>
      <c r="G29" s="2">
        <v>7</v>
      </c>
      <c r="H29" s="2">
        <v>0</v>
      </c>
      <c r="I29" s="2">
        <v>0</v>
      </c>
      <c r="J29" s="2">
        <v>14</v>
      </c>
      <c r="K29" s="2">
        <v>0</v>
      </c>
      <c r="L29" s="2">
        <v>14</v>
      </c>
    </row>
    <row r="30" spans="1:12" x14ac:dyDescent="0.35">
      <c r="A30" s="1" t="s">
        <v>25</v>
      </c>
      <c r="B30" s="2">
        <v>148</v>
      </c>
      <c r="C30" s="2">
        <v>91</v>
      </c>
      <c r="D30" s="2">
        <v>52</v>
      </c>
      <c r="E30" s="2">
        <v>0</v>
      </c>
      <c r="F30" s="2">
        <v>0</v>
      </c>
      <c r="G30" s="2">
        <v>25</v>
      </c>
      <c r="H30" s="2">
        <v>0</v>
      </c>
      <c r="I30" s="2">
        <v>14</v>
      </c>
      <c r="J30" s="2">
        <v>57</v>
      </c>
      <c r="K30" s="2">
        <v>13</v>
      </c>
      <c r="L30" s="2">
        <v>44</v>
      </c>
    </row>
    <row r="31" spans="1:12" x14ac:dyDescent="0.35">
      <c r="A31" s="1" t="s">
        <v>26</v>
      </c>
      <c r="B31" s="2">
        <v>1026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1026</v>
      </c>
      <c r="K31" s="2">
        <v>0</v>
      </c>
      <c r="L31" s="2">
        <v>1026</v>
      </c>
    </row>
    <row r="32" spans="1:12" x14ac:dyDescent="0.35">
      <c r="A32" s="1" t="s">
        <v>27</v>
      </c>
      <c r="B32" s="2">
        <v>455</v>
      </c>
      <c r="C32" s="2">
        <v>62</v>
      </c>
      <c r="D32" s="2">
        <v>0</v>
      </c>
      <c r="E32" s="2">
        <v>27</v>
      </c>
      <c r="F32" s="2">
        <v>2</v>
      </c>
      <c r="G32" s="2">
        <v>20</v>
      </c>
      <c r="H32" s="2">
        <v>3</v>
      </c>
      <c r="I32" s="2">
        <v>10</v>
      </c>
      <c r="J32" s="2">
        <v>393</v>
      </c>
      <c r="K32" s="2">
        <v>5</v>
      </c>
      <c r="L32" s="2">
        <v>388</v>
      </c>
    </row>
    <row r="33" spans="1:12" x14ac:dyDescent="0.35">
      <c r="A33" s="1" t="s">
        <v>28</v>
      </c>
      <c r="B33" s="2">
        <v>4</v>
      </c>
      <c r="C33" s="2">
        <v>2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2</v>
      </c>
      <c r="K33" s="2">
        <v>0</v>
      </c>
      <c r="L33" s="2">
        <v>2</v>
      </c>
    </row>
    <row r="34" spans="1:12" x14ac:dyDescent="0.35">
      <c r="A34" s="1" t="s">
        <v>29</v>
      </c>
      <c r="B34" s="2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2</v>
      </c>
      <c r="K34" s="2">
        <v>0</v>
      </c>
      <c r="L34" s="2">
        <v>2</v>
      </c>
    </row>
    <row r="35" spans="1:12" x14ac:dyDescent="0.35">
      <c r="A35" s="1" t="s">
        <v>30</v>
      </c>
      <c r="B35" s="2">
        <v>230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230</v>
      </c>
      <c r="K35" s="2">
        <v>0</v>
      </c>
      <c r="L35" s="2">
        <v>230</v>
      </c>
    </row>
    <row r="36" spans="1:12" x14ac:dyDescent="0.35">
      <c r="A36" s="1" t="s">
        <v>31</v>
      </c>
      <c r="B36" s="2">
        <v>82</v>
      </c>
      <c r="C36" s="2">
        <v>3</v>
      </c>
      <c r="D36" s="2">
        <v>0</v>
      </c>
      <c r="E36" s="2">
        <v>0</v>
      </c>
      <c r="F36" s="2">
        <v>0</v>
      </c>
      <c r="G36" s="2">
        <v>0</v>
      </c>
      <c r="H36" s="2">
        <v>3</v>
      </c>
      <c r="I36" s="2">
        <v>0</v>
      </c>
      <c r="J36" s="2">
        <v>79</v>
      </c>
      <c r="K36" s="2">
        <v>0</v>
      </c>
      <c r="L36" s="2">
        <v>79</v>
      </c>
    </row>
    <row r="37" spans="1:12" x14ac:dyDescent="0.35">
      <c r="A37" s="1" t="s">
        <v>32</v>
      </c>
      <c r="B37" s="2">
        <v>258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258</v>
      </c>
      <c r="K37" s="2">
        <v>0</v>
      </c>
      <c r="L37" s="2">
        <v>258</v>
      </c>
    </row>
    <row r="38" spans="1:12" x14ac:dyDescent="0.35">
      <c r="A38" s="1" t="s">
        <v>33</v>
      </c>
      <c r="B38" s="2">
        <v>54</v>
      </c>
      <c r="C38" s="2">
        <v>4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2</v>
      </c>
      <c r="J38" s="2">
        <v>50</v>
      </c>
      <c r="K38" s="2">
        <v>1</v>
      </c>
      <c r="L38" s="2">
        <v>49</v>
      </c>
    </row>
    <row r="39" spans="1:12" x14ac:dyDescent="0.35">
      <c r="A39" s="1" t="s">
        <v>34</v>
      </c>
      <c r="B39" s="2">
        <v>93</v>
      </c>
      <c r="C39" s="2">
        <v>5</v>
      </c>
      <c r="D39" s="2">
        <v>0</v>
      </c>
      <c r="E39" s="2">
        <v>3</v>
      </c>
      <c r="F39" s="2">
        <v>1</v>
      </c>
      <c r="G39" s="2">
        <v>0</v>
      </c>
      <c r="H39" s="2">
        <v>0</v>
      </c>
      <c r="I39" s="2">
        <v>1</v>
      </c>
      <c r="J39" s="2">
        <v>88</v>
      </c>
      <c r="K39" s="2">
        <v>1</v>
      </c>
      <c r="L39" s="2">
        <v>87</v>
      </c>
    </row>
    <row r="40" spans="1:12" x14ac:dyDescent="0.35">
      <c r="A40" s="1" t="s">
        <v>35</v>
      </c>
      <c r="B40" s="2">
        <v>338</v>
      </c>
      <c r="C40" s="2">
        <v>11</v>
      </c>
      <c r="D40" s="2">
        <v>0</v>
      </c>
      <c r="E40" s="2">
        <v>6</v>
      </c>
      <c r="F40" s="2">
        <v>0</v>
      </c>
      <c r="G40" s="2">
        <v>0</v>
      </c>
      <c r="H40" s="2">
        <v>3</v>
      </c>
      <c r="I40" s="2">
        <v>2</v>
      </c>
      <c r="J40" s="2">
        <v>327</v>
      </c>
      <c r="K40" s="2">
        <v>2</v>
      </c>
      <c r="L40" s="2">
        <v>325</v>
      </c>
    </row>
    <row r="41" spans="1:12" x14ac:dyDescent="0.35">
      <c r="A41" s="4" t="s">
        <v>36</v>
      </c>
      <c r="B41" s="8">
        <v>172</v>
      </c>
      <c r="C41" s="8">
        <v>13</v>
      </c>
      <c r="D41" s="8">
        <v>0</v>
      </c>
      <c r="E41" s="8">
        <v>3</v>
      </c>
      <c r="F41" s="8">
        <v>0</v>
      </c>
      <c r="G41" s="8">
        <v>0</v>
      </c>
      <c r="H41" s="8">
        <v>3</v>
      </c>
      <c r="I41" s="8">
        <v>7</v>
      </c>
      <c r="J41" s="8">
        <v>159</v>
      </c>
      <c r="K41" s="8">
        <v>54</v>
      </c>
      <c r="L41" s="8">
        <v>105</v>
      </c>
    </row>
    <row r="42" spans="1:12" x14ac:dyDescent="0.35">
      <c r="A42" s="1" t="s">
        <v>37</v>
      </c>
      <c r="B42" s="2">
        <v>172</v>
      </c>
      <c r="C42" s="2">
        <v>13</v>
      </c>
      <c r="D42" s="2">
        <v>0</v>
      </c>
      <c r="E42" s="2">
        <v>3</v>
      </c>
      <c r="F42" s="2">
        <v>0</v>
      </c>
      <c r="G42" s="2">
        <v>0</v>
      </c>
      <c r="H42" s="2">
        <v>3</v>
      </c>
      <c r="I42" s="2">
        <v>7</v>
      </c>
      <c r="J42" s="2">
        <v>159</v>
      </c>
      <c r="K42" s="2">
        <v>54</v>
      </c>
      <c r="L42" s="2">
        <v>105</v>
      </c>
    </row>
    <row r="43" spans="1:12" x14ac:dyDescent="0.35">
      <c r="A43" s="4" t="s">
        <v>38</v>
      </c>
      <c r="B43" s="8">
        <v>157</v>
      </c>
      <c r="C43" s="8">
        <v>36</v>
      </c>
      <c r="D43" s="8">
        <v>0</v>
      </c>
      <c r="E43" s="8">
        <v>9</v>
      </c>
      <c r="F43" s="8">
        <v>0</v>
      </c>
      <c r="G43" s="8">
        <v>4</v>
      </c>
      <c r="H43" s="8">
        <v>21</v>
      </c>
      <c r="I43" s="8">
        <v>2</v>
      </c>
      <c r="J43" s="8">
        <v>121</v>
      </c>
      <c r="K43" s="8">
        <v>11</v>
      </c>
      <c r="L43" s="8">
        <v>110</v>
      </c>
    </row>
    <row r="44" spans="1:12" x14ac:dyDescent="0.35">
      <c r="A44" s="1" t="s">
        <v>39</v>
      </c>
      <c r="B44" s="2">
        <v>65</v>
      </c>
      <c r="C44" s="2">
        <v>7</v>
      </c>
      <c r="D44" s="2">
        <v>0</v>
      </c>
      <c r="E44" s="2">
        <v>1</v>
      </c>
      <c r="F44" s="2">
        <v>0</v>
      </c>
      <c r="G44" s="2">
        <v>2</v>
      </c>
      <c r="H44" s="2">
        <v>2</v>
      </c>
      <c r="I44" s="2">
        <v>2</v>
      </c>
      <c r="J44" s="2">
        <v>58</v>
      </c>
      <c r="K44" s="2">
        <v>11</v>
      </c>
      <c r="L44" s="2">
        <v>47</v>
      </c>
    </row>
    <row r="45" spans="1:12" x14ac:dyDescent="0.35">
      <c r="A45" s="1" t="s">
        <v>40</v>
      </c>
      <c r="B45" s="2">
        <v>15</v>
      </c>
      <c r="C45" s="2">
        <v>3</v>
      </c>
      <c r="D45" s="2">
        <v>0</v>
      </c>
      <c r="E45" s="2">
        <v>3</v>
      </c>
      <c r="F45" s="2">
        <v>0</v>
      </c>
      <c r="G45" s="2">
        <v>0</v>
      </c>
      <c r="H45" s="2">
        <v>0</v>
      </c>
      <c r="I45" s="2">
        <v>0</v>
      </c>
      <c r="J45" s="2">
        <v>12</v>
      </c>
      <c r="K45" s="2">
        <v>0</v>
      </c>
      <c r="L45" s="2">
        <v>12</v>
      </c>
    </row>
    <row r="46" spans="1:12" x14ac:dyDescent="0.35">
      <c r="A46" s="1" t="s">
        <v>41</v>
      </c>
      <c r="B46" s="2">
        <v>76</v>
      </c>
      <c r="C46" s="2">
        <v>26</v>
      </c>
      <c r="D46" s="2">
        <v>0</v>
      </c>
      <c r="E46" s="2">
        <v>5</v>
      </c>
      <c r="F46" s="2">
        <v>0</v>
      </c>
      <c r="G46" s="2">
        <v>2</v>
      </c>
      <c r="H46" s="2">
        <v>19</v>
      </c>
      <c r="I46" s="2">
        <v>0</v>
      </c>
      <c r="J46" s="2">
        <v>50</v>
      </c>
      <c r="K46" s="2">
        <v>0</v>
      </c>
      <c r="L46" s="2">
        <v>50</v>
      </c>
    </row>
    <row r="47" spans="1:12" x14ac:dyDescent="0.35">
      <c r="A47" s="1" t="s">
        <v>42</v>
      </c>
      <c r="B47" s="2">
        <v>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  <c r="L47" s="2">
        <v>1</v>
      </c>
    </row>
    <row r="48" spans="1:12" x14ac:dyDescent="0.35">
      <c r="A48" s="4" t="s">
        <v>43</v>
      </c>
      <c r="B48" s="8">
        <v>1634</v>
      </c>
      <c r="C48" s="8">
        <v>355</v>
      </c>
      <c r="D48" s="8">
        <v>29</v>
      </c>
      <c r="E48" s="8">
        <v>65</v>
      </c>
      <c r="F48" s="8">
        <v>6</v>
      </c>
      <c r="G48" s="8">
        <v>75</v>
      </c>
      <c r="H48" s="8">
        <v>57</v>
      </c>
      <c r="I48" s="8">
        <v>123</v>
      </c>
      <c r="J48" s="8">
        <v>1279</v>
      </c>
      <c r="K48" s="8">
        <v>70</v>
      </c>
      <c r="L48" s="8">
        <v>1209</v>
      </c>
    </row>
    <row r="49" spans="1:12" x14ac:dyDescent="0.35">
      <c r="A49" s="1" t="s">
        <v>44</v>
      </c>
      <c r="B49" s="2">
        <v>583</v>
      </c>
      <c r="C49" s="2">
        <v>128</v>
      </c>
      <c r="D49" s="2">
        <v>17</v>
      </c>
      <c r="E49" s="2">
        <v>29</v>
      </c>
      <c r="F49" s="2">
        <v>2</v>
      </c>
      <c r="G49" s="2">
        <v>24</v>
      </c>
      <c r="H49" s="2">
        <v>11</v>
      </c>
      <c r="I49" s="2">
        <v>45</v>
      </c>
      <c r="J49" s="2">
        <v>455</v>
      </c>
      <c r="K49" s="2">
        <v>29</v>
      </c>
      <c r="L49" s="2">
        <v>426</v>
      </c>
    </row>
    <row r="50" spans="1:12" x14ac:dyDescent="0.35">
      <c r="A50" s="1" t="s">
        <v>45</v>
      </c>
      <c r="B50" s="2">
        <v>62</v>
      </c>
      <c r="C50" s="2">
        <v>14</v>
      </c>
      <c r="D50" s="2">
        <v>1</v>
      </c>
      <c r="E50" s="2">
        <v>2</v>
      </c>
      <c r="F50" s="2">
        <v>0</v>
      </c>
      <c r="G50" s="2">
        <v>7</v>
      </c>
      <c r="H50" s="2">
        <v>3</v>
      </c>
      <c r="I50" s="2">
        <v>1</v>
      </c>
      <c r="J50" s="2">
        <v>48</v>
      </c>
      <c r="K50" s="2">
        <v>0</v>
      </c>
      <c r="L50" s="2">
        <v>48</v>
      </c>
    </row>
    <row r="51" spans="1:12" x14ac:dyDescent="0.35">
      <c r="A51" s="1" t="s">
        <v>46</v>
      </c>
      <c r="B51" s="2">
        <v>989</v>
      </c>
      <c r="C51" s="2">
        <v>213</v>
      </c>
      <c r="D51" s="2">
        <v>11</v>
      </c>
      <c r="E51" s="2">
        <v>34</v>
      </c>
      <c r="F51" s="2">
        <v>4</v>
      </c>
      <c r="G51" s="2">
        <v>44</v>
      </c>
      <c r="H51" s="2">
        <v>43</v>
      </c>
      <c r="I51" s="2">
        <v>77</v>
      </c>
      <c r="J51" s="2">
        <v>776</v>
      </c>
      <c r="K51" s="2">
        <v>41</v>
      </c>
      <c r="L51" s="2">
        <v>735</v>
      </c>
    </row>
    <row r="52" spans="1:12" x14ac:dyDescent="0.35">
      <c r="A52" s="4" t="s">
        <v>47</v>
      </c>
      <c r="B52" s="8">
        <v>3220</v>
      </c>
      <c r="C52" s="8">
        <v>393</v>
      </c>
      <c r="D52" s="8">
        <v>18</v>
      </c>
      <c r="E52" s="8">
        <v>190</v>
      </c>
      <c r="F52" s="8">
        <v>9</v>
      </c>
      <c r="G52" s="8">
        <v>57</v>
      </c>
      <c r="H52" s="8">
        <v>55</v>
      </c>
      <c r="I52" s="8">
        <v>64</v>
      </c>
      <c r="J52" s="8">
        <v>2827</v>
      </c>
      <c r="K52" s="8">
        <v>202</v>
      </c>
      <c r="L52" s="8">
        <v>2625</v>
      </c>
    </row>
    <row r="53" spans="1:12" x14ac:dyDescent="0.35">
      <c r="A53" s="1" t="s">
        <v>48</v>
      </c>
      <c r="B53" s="2">
        <v>619</v>
      </c>
      <c r="C53" s="2">
        <v>63</v>
      </c>
      <c r="D53" s="2">
        <v>5</v>
      </c>
      <c r="E53" s="2">
        <v>26</v>
      </c>
      <c r="F53" s="2">
        <v>2</v>
      </c>
      <c r="G53" s="2">
        <v>8</v>
      </c>
      <c r="H53" s="2">
        <v>9</v>
      </c>
      <c r="I53" s="2">
        <v>13</v>
      </c>
      <c r="J53" s="2">
        <v>556</v>
      </c>
      <c r="K53" s="2">
        <v>53</v>
      </c>
      <c r="L53" s="2">
        <v>503</v>
      </c>
    </row>
    <row r="54" spans="1:12" x14ac:dyDescent="0.35">
      <c r="A54" s="1" t="s">
        <v>49</v>
      </c>
      <c r="B54" s="2">
        <v>614</v>
      </c>
      <c r="C54" s="2">
        <v>53</v>
      </c>
      <c r="D54" s="2">
        <v>0</v>
      </c>
      <c r="E54" s="2">
        <v>21</v>
      </c>
      <c r="F54" s="2">
        <v>0</v>
      </c>
      <c r="G54" s="2">
        <v>6</v>
      </c>
      <c r="H54" s="2">
        <v>9</v>
      </c>
      <c r="I54" s="2">
        <v>17</v>
      </c>
      <c r="J54" s="2">
        <v>561</v>
      </c>
      <c r="K54" s="2">
        <v>29</v>
      </c>
      <c r="L54" s="2">
        <v>532</v>
      </c>
    </row>
    <row r="55" spans="1:12" x14ac:dyDescent="0.35">
      <c r="A55" s="1" t="s">
        <v>50</v>
      </c>
      <c r="B55" s="2">
        <v>1987</v>
      </c>
      <c r="C55" s="2">
        <v>277</v>
      </c>
      <c r="D55" s="2">
        <v>13</v>
      </c>
      <c r="E55" s="2">
        <v>143</v>
      </c>
      <c r="F55" s="2">
        <v>7</v>
      </c>
      <c r="G55" s="2">
        <v>43</v>
      </c>
      <c r="H55" s="2">
        <v>37</v>
      </c>
      <c r="I55" s="2">
        <v>34</v>
      </c>
      <c r="J55" s="2">
        <v>1710</v>
      </c>
      <c r="K55" s="2">
        <v>120</v>
      </c>
      <c r="L55" s="2">
        <v>1590</v>
      </c>
    </row>
    <row r="56" spans="1:12" x14ac:dyDescent="0.35">
      <c r="A56" s="4" t="s">
        <v>51</v>
      </c>
      <c r="B56" s="8">
        <v>1722</v>
      </c>
      <c r="C56" s="8">
        <v>367</v>
      </c>
      <c r="D56" s="8">
        <v>38</v>
      </c>
      <c r="E56" s="8">
        <v>121</v>
      </c>
      <c r="F56" s="8">
        <v>5</v>
      </c>
      <c r="G56" s="8">
        <v>66</v>
      </c>
      <c r="H56" s="8">
        <v>82</v>
      </c>
      <c r="I56" s="8">
        <v>55</v>
      </c>
      <c r="J56" s="8">
        <v>1355</v>
      </c>
      <c r="K56" s="8">
        <v>194</v>
      </c>
      <c r="L56" s="8">
        <v>1161</v>
      </c>
    </row>
    <row r="57" spans="1:12" x14ac:dyDescent="0.35">
      <c r="A57" s="1" t="s">
        <v>52</v>
      </c>
      <c r="B57" s="2">
        <v>1186</v>
      </c>
      <c r="C57" s="2">
        <v>326</v>
      </c>
      <c r="D57" s="2">
        <v>38</v>
      </c>
      <c r="E57" s="2">
        <v>90</v>
      </c>
      <c r="F57" s="2">
        <v>5</v>
      </c>
      <c r="G57" s="2">
        <v>64</v>
      </c>
      <c r="H57" s="2">
        <v>77</v>
      </c>
      <c r="I57" s="2">
        <v>52</v>
      </c>
      <c r="J57" s="2">
        <v>860</v>
      </c>
      <c r="K57" s="2">
        <v>176</v>
      </c>
      <c r="L57" s="2">
        <v>684</v>
      </c>
    </row>
    <row r="58" spans="1:12" x14ac:dyDescent="0.35">
      <c r="A58" s="1" t="s">
        <v>53</v>
      </c>
      <c r="B58" s="2">
        <v>19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19</v>
      </c>
      <c r="K58" s="2">
        <v>0</v>
      </c>
      <c r="L58" s="2">
        <v>19</v>
      </c>
    </row>
    <row r="59" spans="1:12" x14ac:dyDescent="0.35">
      <c r="A59" s="1" t="s">
        <v>54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1</v>
      </c>
      <c r="L59" s="2">
        <v>0</v>
      </c>
    </row>
    <row r="60" spans="1:12" x14ac:dyDescent="0.35">
      <c r="A60" s="1" t="s">
        <v>55</v>
      </c>
      <c r="B60" s="2">
        <v>372</v>
      </c>
      <c r="C60" s="2">
        <v>6</v>
      </c>
      <c r="D60" s="2">
        <v>0</v>
      </c>
      <c r="E60" s="2">
        <v>3</v>
      </c>
      <c r="F60" s="2">
        <v>0</v>
      </c>
      <c r="G60" s="2">
        <v>0</v>
      </c>
      <c r="H60" s="2">
        <v>0</v>
      </c>
      <c r="I60" s="2">
        <v>3</v>
      </c>
      <c r="J60" s="2">
        <v>366</v>
      </c>
      <c r="K60" s="2">
        <v>6</v>
      </c>
      <c r="L60" s="2">
        <v>360</v>
      </c>
    </row>
    <row r="61" spans="1:12" x14ac:dyDescent="0.35">
      <c r="A61" s="1" t="s">
        <v>56</v>
      </c>
      <c r="B61" s="2">
        <v>144</v>
      </c>
      <c r="C61" s="2">
        <v>35</v>
      </c>
      <c r="D61" s="2">
        <v>0</v>
      </c>
      <c r="E61" s="2">
        <v>28</v>
      </c>
      <c r="F61" s="2">
        <v>0</v>
      </c>
      <c r="G61" s="2">
        <v>2</v>
      </c>
      <c r="H61" s="2">
        <v>5</v>
      </c>
      <c r="I61" s="2">
        <v>0</v>
      </c>
      <c r="J61" s="2">
        <v>109</v>
      </c>
      <c r="K61" s="2">
        <v>11</v>
      </c>
      <c r="L61" s="2">
        <v>98</v>
      </c>
    </row>
    <row r="62" spans="1:12" x14ac:dyDescent="0.35">
      <c r="A62" s="4" t="s">
        <v>57</v>
      </c>
      <c r="B62" s="8">
        <v>745</v>
      </c>
      <c r="C62" s="8">
        <v>120</v>
      </c>
      <c r="D62" s="8">
        <v>0</v>
      </c>
      <c r="E62" s="8">
        <v>40</v>
      </c>
      <c r="F62" s="8">
        <v>4</v>
      </c>
      <c r="G62" s="8">
        <v>3</v>
      </c>
      <c r="H62" s="8">
        <v>39</v>
      </c>
      <c r="I62" s="8">
        <v>34</v>
      </c>
      <c r="J62" s="8">
        <v>625</v>
      </c>
      <c r="K62" s="8">
        <v>46</v>
      </c>
      <c r="L62" s="8">
        <v>579</v>
      </c>
    </row>
    <row r="63" spans="1:12" x14ac:dyDescent="0.35">
      <c r="A63" s="1" t="s">
        <v>58</v>
      </c>
      <c r="B63" s="2">
        <v>138</v>
      </c>
      <c r="C63" s="2">
        <v>18</v>
      </c>
      <c r="D63" s="2">
        <v>0</v>
      </c>
      <c r="E63" s="2">
        <v>8</v>
      </c>
      <c r="F63" s="2">
        <v>0</v>
      </c>
      <c r="G63" s="2">
        <v>0</v>
      </c>
      <c r="H63" s="2">
        <v>3</v>
      </c>
      <c r="I63" s="2">
        <v>7</v>
      </c>
      <c r="J63" s="2">
        <v>120</v>
      </c>
      <c r="K63" s="2">
        <v>6</v>
      </c>
      <c r="L63" s="2">
        <v>114</v>
      </c>
    </row>
    <row r="64" spans="1:12" x14ac:dyDescent="0.35">
      <c r="A64" s="1" t="s">
        <v>59</v>
      </c>
      <c r="B64" s="2">
        <v>607</v>
      </c>
      <c r="C64" s="2">
        <v>102</v>
      </c>
      <c r="D64" s="2">
        <v>0</v>
      </c>
      <c r="E64" s="2">
        <v>32</v>
      </c>
      <c r="F64" s="2">
        <v>4</v>
      </c>
      <c r="G64" s="2">
        <v>3</v>
      </c>
      <c r="H64" s="2">
        <v>36</v>
      </c>
      <c r="I64" s="2">
        <v>27</v>
      </c>
      <c r="J64" s="2">
        <v>505</v>
      </c>
      <c r="K64" s="2">
        <v>40</v>
      </c>
      <c r="L64" s="2">
        <v>465</v>
      </c>
    </row>
    <row r="65" spans="1:12" x14ac:dyDescent="0.35">
      <c r="A65" s="4" t="s">
        <v>60</v>
      </c>
      <c r="B65" s="8">
        <v>594</v>
      </c>
      <c r="C65" s="8">
        <v>32</v>
      </c>
      <c r="D65" s="8">
        <v>1</v>
      </c>
      <c r="E65" s="8">
        <v>21</v>
      </c>
      <c r="F65" s="8">
        <v>0</v>
      </c>
      <c r="G65" s="8">
        <v>0</v>
      </c>
      <c r="H65" s="8">
        <v>3</v>
      </c>
      <c r="I65" s="8">
        <v>7</v>
      </c>
      <c r="J65" s="8">
        <v>562</v>
      </c>
      <c r="K65" s="8">
        <v>20</v>
      </c>
      <c r="L65" s="8">
        <v>542</v>
      </c>
    </row>
    <row r="66" spans="1:12" x14ac:dyDescent="0.35">
      <c r="A66" s="1" t="s">
        <v>61</v>
      </c>
      <c r="B66" s="2">
        <v>178</v>
      </c>
      <c r="C66" s="2">
        <v>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5</v>
      </c>
      <c r="J66" s="2">
        <v>173</v>
      </c>
      <c r="K66" s="2">
        <v>19</v>
      </c>
      <c r="L66" s="2">
        <v>154</v>
      </c>
    </row>
    <row r="67" spans="1:12" x14ac:dyDescent="0.35">
      <c r="A67" s="1" t="s">
        <v>62</v>
      </c>
      <c r="B67" s="2">
        <v>13</v>
      </c>
      <c r="C67" s="2">
        <v>1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12</v>
      </c>
      <c r="K67" s="2">
        <v>0</v>
      </c>
      <c r="L67" s="2">
        <v>12</v>
      </c>
    </row>
    <row r="68" spans="1:12" x14ac:dyDescent="0.35">
      <c r="A68" s="1" t="s">
        <v>63</v>
      </c>
      <c r="B68" s="2">
        <v>20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20</v>
      </c>
      <c r="K68" s="2">
        <v>0</v>
      </c>
      <c r="L68" s="2">
        <v>20</v>
      </c>
    </row>
    <row r="69" spans="1:12" x14ac:dyDescent="0.35">
      <c r="A69" s="1" t="s">
        <v>64</v>
      </c>
      <c r="B69" s="2">
        <v>163</v>
      </c>
      <c r="C69" s="2">
        <v>8</v>
      </c>
      <c r="D69" s="2">
        <v>0</v>
      </c>
      <c r="E69" s="2">
        <v>8</v>
      </c>
      <c r="F69" s="2">
        <v>0</v>
      </c>
      <c r="G69" s="2">
        <v>0</v>
      </c>
      <c r="H69" s="2">
        <v>0</v>
      </c>
      <c r="I69" s="2">
        <v>0</v>
      </c>
      <c r="J69" s="2">
        <v>155</v>
      </c>
      <c r="K69" s="2">
        <v>0</v>
      </c>
      <c r="L69" s="2">
        <v>155</v>
      </c>
    </row>
    <row r="70" spans="1:12" x14ac:dyDescent="0.35">
      <c r="A70" s="1" t="s">
        <v>65</v>
      </c>
      <c r="B70" s="2">
        <v>213</v>
      </c>
      <c r="C70" s="2">
        <v>18</v>
      </c>
      <c r="D70" s="2">
        <v>0</v>
      </c>
      <c r="E70" s="2">
        <v>13</v>
      </c>
      <c r="F70" s="2">
        <v>0</v>
      </c>
      <c r="G70" s="2">
        <v>0</v>
      </c>
      <c r="H70" s="2">
        <v>3</v>
      </c>
      <c r="I70" s="2">
        <v>2</v>
      </c>
      <c r="J70" s="2">
        <v>195</v>
      </c>
      <c r="K70" s="2">
        <v>0</v>
      </c>
      <c r="L70" s="2">
        <v>195</v>
      </c>
    </row>
    <row r="71" spans="1:12" x14ac:dyDescent="0.35">
      <c r="A71" s="1" t="s">
        <v>66</v>
      </c>
      <c r="B71" s="2">
        <v>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7</v>
      </c>
      <c r="K71" s="2">
        <v>1</v>
      </c>
      <c r="L71" s="2">
        <v>6</v>
      </c>
    </row>
    <row r="72" spans="1:12" x14ac:dyDescent="0.35">
      <c r="A72" s="4" t="s">
        <v>67</v>
      </c>
      <c r="B72" s="8">
        <v>285</v>
      </c>
      <c r="C72" s="8">
        <v>52</v>
      </c>
      <c r="D72" s="8">
        <v>7</v>
      </c>
      <c r="E72" s="8">
        <v>17</v>
      </c>
      <c r="F72" s="8">
        <v>2</v>
      </c>
      <c r="G72" s="8">
        <v>7</v>
      </c>
      <c r="H72" s="8">
        <v>11</v>
      </c>
      <c r="I72" s="8">
        <v>8</v>
      </c>
      <c r="J72" s="8">
        <v>233</v>
      </c>
      <c r="K72" s="8">
        <v>15</v>
      </c>
      <c r="L72" s="8">
        <v>218</v>
      </c>
    </row>
    <row r="73" spans="1:12" x14ac:dyDescent="0.35">
      <c r="A73" s="1" t="s">
        <v>68</v>
      </c>
      <c r="B73" s="2">
        <v>172</v>
      </c>
      <c r="C73" s="2">
        <v>47</v>
      </c>
      <c r="D73" s="2">
        <v>7</v>
      </c>
      <c r="E73" s="2">
        <v>13</v>
      </c>
      <c r="F73" s="2">
        <v>2</v>
      </c>
      <c r="G73" s="2">
        <v>7</v>
      </c>
      <c r="H73" s="2">
        <v>11</v>
      </c>
      <c r="I73" s="2">
        <v>7</v>
      </c>
      <c r="J73" s="2">
        <v>125</v>
      </c>
      <c r="K73" s="2">
        <v>12</v>
      </c>
      <c r="L73" s="2">
        <v>113</v>
      </c>
    </row>
    <row r="74" spans="1:12" x14ac:dyDescent="0.35">
      <c r="A74" s="1" t="s">
        <v>69</v>
      </c>
      <c r="B74" s="2">
        <v>93</v>
      </c>
      <c r="C74" s="2">
        <v>4</v>
      </c>
      <c r="D74" s="2">
        <v>0</v>
      </c>
      <c r="E74" s="2">
        <v>4</v>
      </c>
      <c r="F74" s="2">
        <v>0</v>
      </c>
      <c r="G74" s="2">
        <v>0</v>
      </c>
      <c r="H74" s="2">
        <v>0</v>
      </c>
      <c r="I74" s="2">
        <v>0</v>
      </c>
      <c r="J74" s="2">
        <v>89</v>
      </c>
      <c r="K74" s="2">
        <v>0</v>
      </c>
      <c r="L74" s="2">
        <v>89</v>
      </c>
    </row>
    <row r="75" spans="1:12" x14ac:dyDescent="0.35">
      <c r="A75" s="1" t="s">
        <v>70</v>
      </c>
      <c r="B75" s="2">
        <v>20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</v>
      </c>
      <c r="J75" s="2">
        <v>19</v>
      </c>
      <c r="K75" s="2">
        <v>3</v>
      </c>
      <c r="L75" s="2">
        <v>16</v>
      </c>
    </row>
    <row r="76" spans="1:12" x14ac:dyDescent="0.35">
      <c r="A76" s="4" t="s">
        <v>71</v>
      </c>
      <c r="B76" s="8">
        <v>164</v>
      </c>
      <c r="C76" s="8">
        <v>12</v>
      </c>
      <c r="D76" s="8">
        <v>0</v>
      </c>
      <c r="E76" s="8">
        <v>7</v>
      </c>
      <c r="F76" s="8">
        <v>0</v>
      </c>
      <c r="G76" s="8">
        <v>2</v>
      </c>
      <c r="H76" s="8">
        <v>1</v>
      </c>
      <c r="I76" s="8">
        <v>2</v>
      </c>
      <c r="J76" s="8">
        <v>152</v>
      </c>
      <c r="K76" s="8">
        <v>15</v>
      </c>
      <c r="L76" s="8">
        <v>137</v>
      </c>
    </row>
    <row r="77" spans="1:12" x14ac:dyDescent="0.35">
      <c r="A77" s="1" t="s">
        <v>72</v>
      </c>
      <c r="B77" s="2">
        <v>164</v>
      </c>
      <c r="C77" s="2">
        <v>12</v>
      </c>
      <c r="D77" s="2">
        <v>0</v>
      </c>
      <c r="E77" s="2">
        <v>7</v>
      </c>
      <c r="F77" s="2">
        <v>0</v>
      </c>
      <c r="G77" s="2">
        <v>2</v>
      </c>
      <c r="H77" s="2">
        <v>1</v>
      </c>
      <c r="I77" s="2">
        <v>2</v>
      </c>
      <c r="J77" s="2">
        <v>152</v>
      </c>
      <c r="K77" s="2">
        <v>15</v>
      </c>
      <c r="L77" s="2">
        <v>137</v>
      </c>
    </row>
    <row r="78" spans="1:12" x14ac:dyDescent="0.35">
      <c r="A78" s="4" t="s">
        <v>73</v>
      </c>
      <c r="B78" s="8">
        <v>983</v>
      </c>
      <c r="C78" s="8">
        <v>183</v>
      </c>
      <c r="D78" s="8">
        <v>3</v>
      </c>
      <c r="E78" s="8">
        <v>118</v>
      </c>
      <c r="F78" s="8">
        <v>7</v>
      </c>
      <c r="G78" s="8">
        <v>17</v>
      </c>
      <c r="H78" s="8">
        <v>24</v>
      </c>
      <c r="I78" s="8">
        <v>14</v>
      </c>
      <c r="J78" s="8">
        <v>800</v>
      </c>
      <c r="K78" s="8">
        <v>70</v>
      </c>
      <c r="L78" s="8">
        <v>730</v>
      </c>
    </row>
    <row r="79" spans="1:12" x14ac:dyDescent="0.35">
      <c r="A79" s="1" t="s">
        <v>74</v>
      </c>
      <c r="B79" s="2">
        <v>152</v>
      </c>
      <c r="C79" s="2">
        <v>24</v>
      </c>
      <c r="D79" s="2">
        <v>1</v>
      </c>
      <c r="E79" s="2">
        <v>15</v>
      </c>
      <c r="F79" s="2">
        <v>1</v>
      </c>
      <c r="G79" s="2">
        <v>4</v>
      </c>
      <c r="H79" s="2">
        <v>2</v>
      </c>
      <c r="I79" s="2">
        <v>1</v>
      </c>
      <c r="J79" s="2">
        <v>128</v>
      </c>
      <c r="K79" s="2">
        <v>11</v>
      </c>
      <c r="L79" s="2">
        <v>117</v>
      </c>
    </row>
    <row r="80" spans="1:12" x14ac:dyDescent="0.35">
      <c r="A80" s="1" t="s">
        <v>75</v>
      </c>
      <c r="B80" s="2">
        <v>85</v>
      </c>
      <c r="C80" s="2">
        <v>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3</v>
      </c>
      <c r="J80" s="2">
        <v>82</v>
      </c>
      <c r="K80" s="2">
        <v>37</v>
      </c>
      <c r="L80" s="2">
        <v>45</v>
      </c>
    </row>
    <row r="81" spans="1:12" x14ac:dyDescent="0.35">
      <c r="A81" s="1" t="s">
        <v>76</v>
      </c>
      <c r="B81" s="2">
        <v>547</v>
      </c>
      <c r="C81" s="2">
        <v>133</v>
      </c>
      <c r="D81" s="2">
        <v>2</v>
      </c>
      <c r="E81" s="2">
        <v>85</v>
      </c>
      <c r="F81" s="2">
        <v>6</v>
      </c>
      <c r="G81" s="2">
        <v>12</v>
      </c>
      <c r="H81" s="2">
        <v>21</v>
      </c>
      <c r="I81" s="2">
        <v>7</v>
      </c>
      <c r="J81" s="2">
        <v>414</v>
      </c>
      <c r="K81" s="2">
        <v>7</v>
      </c>
      <c r="L81" s="2">
        <v>407</v>
      </c>
    </row>
    <row r="82" spans="1:12" x14ac:dyDescent="0.35">
      <c r="A82" s="1" t="s">
        <v>77</v>
      </c>
      <c r="B82" s="2">
        <v>79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79</v>
      </c>
      <c r="K82" s="2">
        <v>9</v>
      </c>
      <c r="L82" s="2">
        <v>70</v>
      </c>
    </row>
    <row r="83" spans="1:12" x14ac:dyDescent="0.35">
      <c r="A83" s="1" t="s">
        <v>78</v>
      </c>
      <c r="B83" s="2">
        <v>34</v>
      </c>
      <c r="C83" s="2">
        <v>4</v>
      </c>
      <c r="D83" s="2">
        <v>0</v>
      </c>
      <c r="E83" s="2">
        <v>2</v>
      </c>
      <c r="F83" s="2">
        <v>0</v>
      </c>
      <c r="G83" s="2">
        <v>0</v>
      </c>
      <c r="H83" s="2">
        <v>1</v>
      </c>
      <c r="I83" s="2">
        <v>1</v>
      </c>
      <c r="J83" s="2">
        <v>30</v>
      </c>
      <c r="K83" s="2">
        <v>0</v>
      </c>
      <c r="L83" s="2">
        <v>30</v>
      </c>
    </row>
    <row r="84" spans="1:12" x14ac:dyDescent="0.35">
      <c r="A84" s="1" t="s">
        <v>79</v>
      </c>
      <c r="B84" s="2">
        <v>64</v>
      </c>
      <c r="C84" s="2">
        <v>3</v>
      </c>
      <c r="D84" s="2">
        <v>0</v>
      </c>
      <c r="E84" s="2">
        <v>2</v>
      </c>
      <c r="F84" s="2">
        <v>0</v>
      </c>
      <c r="G84" s="2">
        <v>1</v>
      </c>
      <c r="H84" s="2">
        <v>0</v>
      </c>
      <c r="I84" s="2">
        <v>0</v>
      </c>
      <c r="J84" s="2">
        <v>61</v>
      </c>
      <c r="K84" s="2">
        <v>4</v>
      </c>
      <c r="L84" s="2">
        <v>57</v>
      </c>
    </row>
    <row r="85" spans="1:12" x14ac:dyDescent="0.35">
      <c r="A85" s="1" t="s">
        <v>80</v>
      </c>
      <c r="B85" s="2">
        <v>22</v>
      </c>
      <c r="C85" s="2">
        <v>16</v>
      </c>
      <c r="D85" s="2">
        <v>0</v>
      </c>
      <c r="E85" s="2">
        <v>14</v>
      </c>
      <c r="F85" s="2">
        <v>0</v>
      </c>
      <c r="G85" s="2">
        <v>0</v>
      </c>
      <c r="H85" s="2">
        <v>0</v>
      </c>
      <c r="I85" s="2">
        <v>2</v>
      </c>
      <c r="J85" s="2">
        <v>6</v>
      </c>
      <c r="K85" s="2">
        <v>2</v>
      </c>
      <c r="L85" s="2">
        <v>4</v>
      </c>
    </row>
    <row r="86" spans="1:12" x14ac:dyDescent="0.35">
      <c r="A86" s="4" t="s">
        <v>81</v>
      </c>
      <c r="B86" s="8">
        <v>1545</v>
      </c>
      <c r="C86" s="8">
        <v>184</v>
      </c>
      <c r="D86" s="8">
        <v>12</v>
      </c>
      <c r="E86" s="8">
        <v>63</v>
      </c>
      <c r="F86" s="8">
        <v>6</v>
      </c>
      <c r="G86" s="8">
        <v>28</v>
      </c>
      <c r="H86" s="8">
        <v>35</v>
      </c>
      <c r="I86" s="8">
        <v>40</v>
      </c>
      <c r="J86" s="8">
        <v>1361</v>
      </c>
      <c r="K86" s="8">
        <v>96</v>
      </c>
      <c r="L86" s="8">
        <v>1265</v>
      </c>
    </row>
    <row r="87" spans="1:12" x14ac:dyDescent="0.35">
      <c r="A87" s="1" t="s">
        <v>82</v>
      </c>
      <c r="B87" s="2">
        <v>81</v>
      </c>
      <c r="C87" s="2">
        <v>4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3</v>
      </c>
      <c r="J87" s="2">
        <v>77</v>
      </c>
      <c r="K87" s="2">
        <v>0</v>
      </c>
      <c r="L87" s="2">
        <v>77</v>
      </c>
    </row>
    <row r="88" spans="1:12" x14ac:dyDescent="0.35">
      <c r="A88" s="1" t="s">
        <v>83</v>
      </c>
      <c r="B88" s="2">
        <v>449</v>
      </c>
      <c r="C88" s="2">
        <v>42</v>
      </c>
      <c r="D88" s="2">
        <v>1</v>
      </c>
      <c r="E88" s="2">
        <v>13</v>
      </c>
      <c r="F88" s="2">
        <v>2</v>
      </c>
      <c r="G88" s="2">
        <v>6</v>
      </c>
      <c r="H88" s="2">
        <v>11</v>
      </c>
      <c r="I88" s="2">
        <v>9</v>
      </c>
      <c r="J88" s="2">
        <v>407</v>
      </c>
      <c r="K88" s="2">
        <v>28</v>
      </c>
      <c r="L88" s="2">
        <v>379</v>
      </c>
    </row>
    <row r="89" spans="1:12" x14ac:dyDescent="0.35">
      <c r="A89" s="1" t="s">
        <v>84</v>
      </c>
      <c r="B89" s="2">
        <v>19</v>
      </c>
      <c r="C89" s="2">
        <v>2</v>
      </c>
      <c r="D89" s="2">
        <v>0</v>
      </c>
      <c r="E89" s="2">
        <v>2</v>
      </c>
      <c r="F89" s="2">
        <v>0</v>
      </c>
      <c r="G89" s="2">
        <v>0</v>
      </c>
      <c r="H89" s="2">
        <v>0</v>
      </c>
      <c r="I89" s="2">
        <v>0</v>
      </c>
      <c r="J89" s="2">
        <v>17</v>
      </c>
      <c r="K89" s="2">
        <v>0</v>
      </c>
      <c r="L89" s="2">
        <v>17</v>
      </c>
    </row>
    <row r="90" spans="1:12" x14ac:dyDescent="0.35">
      <c r="A90" s="1" t="s">
        <v>85</v>
      </c>
      <c r="B90" s="2">
        <v>113</v>
      </c>
      <c r="C90" s="2">
        <v>3</v>
      </c>
      <c r="D90" s="2">
        <v>0</v>
      </c>
      <c r="E90" s="2">
        <v>2</v>
      </c>
      <c r="F90" s="2">
        <v>0</v>
      </c>
      <c r="G90" s="2">
        <v>1</v>
      </c>
      <c r="H90" s="2">
        <v>0</v>
      </c>
      <c r="I90" s="2">
        <v>0</v>
      </c>
      <c r="J90" s="2">
        <v>110</v>
      </c>
      <c r="K90" s="2">
        <v>1</v>
      </c>
      <c r="L90" s="2">
        <v>109</v>
      </c>
    </row>
    <row r="91" spans="1:12" x14ac:dyDescent="0.35">
      <c r="A91" s="1" t="s">
        <v>86</v>
      </c>
      <c r="B91" s="2">
        <v>855</v>
      </c>
      <c r="C91" s="2">
        <v>124</v>
      </c>
      <c r="D91" s="2">
        <v>10</v>
      </c>
      <c r="E91" s="2">
        <v>46</v>
      </c>
      <c r="F91" s="2">
        <v>4</v>
      </c>
      <c r="G91" s="2">
        <v>20</v>
      </c>
      <c r="H91" s="2">
        <v>16</v>
      </c>
      <c r="I91" s="2">
        <v>28</v>
      </c>
      <c r="J91" s="2">
        <v>731</v>
      </c>
      <c r="K91" s="2">
        <v>67</v>
      </c>
      <c r="L91" s="2">
        <v>664</v>
      </c>
    </row>
    <row r="92" spans="1:12" x14ac:dyDescent="0.35">
      <c r="A92" s="1" t="s">
        <v>87</v>
      </c>
      <c r="B92" s="2">
        <v>28</v>
      </c>
      <c r="C92" s="2">
        <v>9</v>
      </c>
      <c r="D92" s="2">
        <v>0</v>
      </c>
      <c r="E92" s="2">
        <v>0</v>
      </c>
      <c r="F92" s="2">
        <v>0</v>
      </c>
      <c r="G92" s="2">
        <v>1</v>
      </c>
      <c r="H92" s="2">
        <v>8</v>
      </c>
      <c r="I92" s="2">
        <v>0</v>
      </c>
      <c r="J92" s="2">
        <v>19</v>
      </c>
      <c r="K92" s="2">
        <v>0</v>
      </c>
      <c r="L92" s="2">
        <v>19</v>
      </c>
    </row>
    <row r="93" spans="1:12" x14ac:dyDescent="0.35">
      <c r="A93" s="4" t="s">
        <v>88</v>
      </c>
      <c r="B93" s="8">
        <v>839</v>
      </c>
      <c r="C93" s="8">
        <v>153</v>
      </c>
      <c r="D93" s="8">
        <v>12</v>
      </c>
      <c r="E93" s="8">
        <v>47</v>
      </c>
      <c r="F93" s="8">
        <v>12</v>
      </c>
      <c r="G93" s="8">
        <v>23</v>
      </c>
      <c r="H93" s="8">
        <v>31</v>
      </c>
      <c r="I93" s="8">
        <v>28</v>
      </c>
      <c r="J93" s="8">
        <v>686</v>
      </c>
      <c r="K93" s="8">
        <v>32</v>
      </c>
      <c r="L93" s="8">
        <v>654</v>
      </c>
    </row>
    <row r="94" spans="1:12" x14ac:dyDescent="0.35">
      <c r="A94" s="1" t="s">
        <v>89</v>
      </c>
      <c r="B94" s="2">
        <v>839</v>
      </c>
      <c r="C94" s="2">
        <v>153</v>
      </c>
      <c r="D94" s="2">
        <v>12</v>
      </c>
      <c r="E94" s="2">
        <v>47</v>
      </c>
      <c r="F94" s="2">
        <v>12</v>
      </c>
      <c r="G94" s="2">
        <v>23</v>
      </c>
      <c r="H94" s="2">
        <v>31</v>
      </c>
      <c r="I94" s="2">
        <v>28</v>
      </c>
      <c r="J94" s="2">
        <v>686</v>
      </c>
      <c r="K94" s="2">
        <v>32</v>
      </c>
      <c r="L94" s="2">
        <v>654</v>
      </c>
    </row>
    <row r="95" spans="1:12" x14ac:dyDescent="0.35">
      <c r="A95" s="4" t="s">
        <v>90</v>
      </c>
      <c r="B95" s="8">
        <v>2250</v>
      </c>
      <c r="C95" s="8">
        <v>406</v>
      </c>
      <c r="D95" s="8">
        <v>18</v>
      </c>
      <c r="E95" s="8">
        <v>111</v>
      </c>
      <c r="F95" s="8">
        <v>21</v>
      </c>
      <c r="G95" s="8">
        <v>105</v>
      </c>
      <c r="H95" s="8">
        <v>70</v>
      </c>
      <c r="I95" s="8">
        <v>81</v>
      </c>
      <c r="J95" s="8">
        <v>1844</v>
      </c>
      <c r="K95" s="8">
        <v>170</v>
      </c>
      <c r="L95" s="8">
        <v>1674</v>
      </c>
    </row>
    <row r="96" spans="1:12" x14ac:dyDescent="0.35">
      <c r="A96" s="1" t="s">
        <v>91</v>
      </c>
      <c r="B96" s="2">
        <v>2250</v>
      </c>
      <c r="C96" s="2">
        <v>406</v>
      </c>
      <c r="D96" s="2">
        <v>18</v>
      </c>
      <c r="E96" s="2">
        <v>111</v>
      </c>
      <c r="F96" s="2">
        <v>21</v>
      </c>
      <c r="G96" s="2">
        <v>105</v>
      </c>
      <c r="H96" s="2">
        <v>70</v>
      </c>
      <c r="I96" s="2">
        <v>81</v>
      </c>
      <c r="J96" s="2">
        <v>1844</v>
      </c>
      <c r="K96" s="2">
        <v>170</v>
      </c>
      <c r="L96" s="2">
        <v>1674</v>
      </c>
    </row>
    <row r="97" spans="1:12" x14ac:dyDescent="0.35">
      <c r="A97" s="4" t="s">
        <v>92</v>
      </c>
      <c r="B97" s="8">
        <v>5982</v>
      </c>
      <c r="C97" s="8">
        <v>754</v>
      </c>
      <c r="D97" s="8">
        <v>60</v>
      </c>
      <c r="E97" s="8">
        <v>188</v>
      </c>
      <c r="F97" s="8">
        <v>55</v>
      </c>
      <c r="G97" s="8">
        <v>128</v>
      </c>
      <c r="H97" s="8">
        <v>129</v>
      </c>
      <c r="I97" s="8">
        <v>194</v>
      </c>
      <c r="J97" s="8">
        <v>5228</v>
      </c>
      <c r="K97" s="8">
        <v>290</v>
      </c>
      <c r="L97" s="8">
        <v>4938</v>
      </c>
    </row>
    <row r="98" spans="1:12" x14ac:dyDescent="0.35">
      <c r="A98" s="1" t="s">
        <v>93</v>
      </c>
      <c r="B98" s="2">
        <v>2904</v>
      </c>
      <c r="C98" s="2">
        <v>163</v>
      </c>
      <c r="D98" s="2">
        <v>7</v>
      </c>
      <c r="E98" s="2">
        <v>36</v>
      </c>
      <c r="F98" s="2">
        <v>11</v>
      </c>
      <c r="G98" s="2">
        <v>16</v>
      </c>
      <c r="H98" s="2">
        <v>13</v>
      </c>
      <c r="I98" s="2">
        <v>80</v>
      </c>
      <c r="J98" s="2">
        <v>2741</v>
      </c>
      <c r="K98" s="2">
        <v>122</v>
      </c>
      <c r="L98" s="2">
        <v>2619</v>
      </c>
    </row>
    <row r="99" spans="1:12" x14ac:dyDescent="0.35">
      <c r="A99" s="1" t="s">
        <v>94</v>
      </c>
      <c r="B99" s="2">
        <v>1338</v>
      </c>
      <c r="C99" s="2">
        <v>285</v>
      </c>
      <c r="D99" s="2">
        <v>32</v>
      </c>
      <c r="E99" s="2">
        <v>63</v>
      </c>
      <c r="F99" s="2">
        <v>16</v>
      </c>
      <c r="G99" s="2">
        <v>53</v>
      </c>
      <c r="H99" s="2">
        <v>59</v>
      </c>
      <c r="I99" s="2">
        <v>62</v>
      </c>
      <c r="J99" s="2">
        <v>1053</v>
      </c>
      <c r="K99" s="2">
        <v>75</v>
      </c>
      <c r="L99" s="2">
        <v>978</v>
      </c>
    </row>
    <row r="100" spans="1:12" x14ac:dyDescent="0.35">
      <c r="A100" s="1" t="s">
        <v>95</v>
      </c>
      <c r="B100" s="2">
        <v>1740</v>
      </c>
      <c r="C100" s="2">
        <v>306</v>
      </c>
      <c r="D100" s="2">
        <v>21</v>
      </c>
      <c r="E100" s="2">
        <v>89</v>
      </c>
      <c r="F100" s="2">
        <v>28</v>
      </c>
      <c r="G100" s="2">
        <v>59</v>
      </c>
      <c r="H100" s="2">
        <v>57</v>
      </c>
      <c r="I100" s="2">
        <v>52</v>
      </c>
      <c r="J100" s="2">
        <v>1434</v>
      </c>
      <c r="K100" s="2">
        <v>93</v>
      </c>
      <c r="L100" s="2">
        <v>1341</v>
      </c>
    </row>
    <row r="101" spans="1:12" x14ac:dyDescent="0.35">
      <c r="A101" s="4" t="s">
        <v>96</v>
      </c>
      <c r="B101" s="8">
        <v>404</v>
      </c>
      <c r="C101" s="8">
        <v>39</v>
      </c>
      <c r="D101" s="8">
        <v>1</v>
      </c>
      <c r="E101" s="8">
        <v>25</v>
      </c>
      <c r="F101" s="8">
        <v>2</v>
      </c>
      <c r="G101" s="8">
        <v>3</v>
      </c>
      <c r="H101" s="8">
        <v>1</v>
      </c>
      <c r="I101" s="8">
        <v>7</v>
      </c>
      <c r="J101" s="8">
        <v>365</v>
      </c>
      <c r="K101" s="8">
        <v>22</v>
      </c>
      <c r="L101" s="8">
        <v>343</v>
      </c>
    </row>
    <row r="102" spans="1:12" x14ac:dyDescent="0.35">
      <c r="A102" s="1" t="s">
        <v>97</v>
      </c>
      <c r="B102" s="2">
        <v>118</v>
      </c>
      <c r="C102" s="2">
        <v>8</v>
      </c>
      <c r="D102" s="2">
        <v>0</v>
      </c>
      <c r="E102" s="2">
        <v>5</v>
      </c>
      <c r="F102" s="2">
        <v>0</v>
      </c>
      <c r="G102" s="2">
        <v>0</v>
      </c>
      <c r="H102" s="2">
        <v>1</v>
      </c>
      <c r="I102" s="2">
        <v>2</v>
      </c>
      <c r="J102" s="2">
        <v>110</v>
      </c>
      <c r="K102" s="2">
        <v>1</v>
      </c>
      <c r="L102" s="2">
        <v>109</v>
      </c>
    </row>
    <row r="103" spans="1:12" x14ac:dyDescent="0.35">
      <c r="A103" s="1" t="s">
        <v>98</v>
      </c>
      <c r="B103" s="2">
        <v>86</v>
      </c>
      <c r="C103" s="2">
        <v>12</v>
      </c>
      <c r="D103" s="2">
        <v>1</v>
      </c>
      <c r="E103" s="2">
        <v>4</v>
      </c>
      <c r="F103" s="2">
        <v>1</v>
      </c>
      <c r="G103" s="2">
        <v>3</v>
      </c>
      <c r="H103" s="2">
        <v>0</v>
      </c>
      <c r="I103" s="2">
        <v>3</v>
      </c>
      <c r="J103" s="2">
        <v>74</v>
      </c>
      <c r="K103" s="2">
        <v>4</v>
      </c>
      <c r="L103" s="2">
        <v>70</v>
      </c>
    </row>
    <row r="104" spans="1:12" x14ac:dyDescent="0.35">
      <c r="A104" s="1" t="s">
        <v>99</v>
      </c>
      <c r="B104" s="2">
        <v>12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12</v>
      </c>
      <c r="K104" s="2">
        <v>0</v>
      </c>
      <c r="L104" s="2">
        <v>12</v>
      </c>
    </row>
    <row r="105" spans="1:12" x14ac:dyDescent="0.35">
      <c r="A105" s="1" t="s">
        <v>100</v>
      </c>
      <c r="B105" s="2">
        <v>188</v>
      </c>
      <c r="C105" s="2">
        <v>19</v>
      </c>
      <c r="D105" s="2">
        <v>0</v>
      </c>
      <c r="E105" s="2">
        <v>16</v>
      </c>
      <c r="F105" s="2">
        <v>1</v>
      </c>
      <c r="G105" s="2">
        <v>0</v>
      </c>
      <c r="H105" s="2">
        <v>0</v>
      </c>
      <c r="I105" s="2">
        <v>2</v>
      </c>
      <c r="J105" s="2">
        <v>169</v>
      </c>
      <c r="K105" s="2">
        <v>17</v>
      </c>
      <c r="L105" s="2">
        <v>152</v>
      </c>
    </row>
    <row r="106" spans="1:12" x14ac:dyDescent="0.35">
      <c r="A106" s="4" t="s">
        <v>101</v>
      </c>
      <c r="B106" s="8">
        <v>728</v>
      </c>
      <c r="C106" s="8">
        <v>156</v>
      </c>
      <c r="D106" s="8">
        <v>16</v>
      </c>
      <c r="E106" s="8">
        <v>44</v>
      </c>
      <c r="F106" s="8">
        <v>1</v>
      </c>
      <c r="G106" s="8">
        <v>24</v>
      </c>
      <c r="H106" s="8">
        <v>40</v>
      </c>
      <c r="I106" s="8">
        <v>31</v>
      </c>
      <c r="J106" s="8">
        <v>572</v>
      </c>
      <c r="K106" s="8">
        <v>66</v>
      </c>
      <c r="L106" s="8">
        <v>506</v>
      </c>
    </row>
    <row r="107" spans="1:12" x14ac:dyDescent="0.35">
      <c r="A107" s="1" t="s">
        <v>102</v>
      </c>
      <c r="B107" s="2">
        <v>437</v>
      </c>
      <c r="C107" s="2">
        <v>100</v>
      </c>
      <c r="D107" s="2">
        <v>12</v>
      </c>
      <c r="E107" s="2">
        <v>28</v>
      </c>
      <c r="F107" s="2">
        <v>0</v>
      </c>
      <c r="G107" s="2">
        <v>11</v>
      </c>
      <c r="H107" s="2">
        <v>32</v>
      </c>
      <c r="I107" s="2">
        <v>17</v>
      </c>
      <c r="J107" s="2">
        <v>337</v>
      </c>
      <c r="K107" s="2">
        <v>24</v>
      </c>
      <c r="L107" s="2">
        <v>313</v>
      </c>
    </row>
    <row r="108" spans="1:12" x14ac:dyDescent="0.35">
      <c r="A108" s="1" t="s">
        <v>103</v>
      </c>
      <c r="B108" s="2">
        <v>29</v>
      </c>
      <c r="C108" s="2">
        <v>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0</v>
      </c>
      <c r="J108" s="2">
        <v>27</v>
      </c>
      <c r="K108" s="2">
        <v>7</v>
      </c>
      <c r="L108" s="2">
        <v>20</v>
      </c>
    </row>
    <row r="109" spans="1:12" x14ac:dyDescent="0.35">
      <c r="A109" s="1" t="s">
        <v>104</v>
      </c>
      <c r="B109" s="2">
        <v>262</v>
      </c>
      <c r="C109" s="2">
        <v>54</v>
      </c>
      <c r="D109" s="2">
        <v>4</v>
      </c>
      <c r="E109" s="2">
        <v>16</v>
      </c>
      <c r="F109" s="2">
        <v>1</v>
      </c>
      <c r="G109" s="2">
        <v>13</v>
      </c>
      <c r="H109" s="2">
        <v>6</v>
      </c>
      <c r="I109" s="2">
        <v>14</v>
      </c>
      <c r="J109" s="2">
        <v>208</v>
      </c>
      <c r="K109" s="2">
        <v>35</v>
      </c>
      <c r="L109" s="2">
        <v>173</v>
      </c>
    </row>
    <row r="110" spans="1:12" x14ac:dyDescent="0.35">
      <c r="A110" s="4" t="s">
        <v>105</v>
      </c>
      <c r="B110" s="8">
        <v>55</v>
      </c>
      <c r="C110" s="8">
        <v>16</v>
      </c>
      <c r="D110" s="8">
        <v>0</v>
      </c>
      <c r="E110" s="8">
        <v>5</v>
      </c>
      <c r="F110" s="8">
        <v>2</v>
      </c>
      <c r="G110" s="8">
        <v>5</v>
      </c>
      <c r="H110" s="8">
        <v>3</v>
      </c>
      <c r="I110" s="8">
        <v>1</v>
      </c>
      <c r="J110" s="8">
        <v>39</v>
      </c>
      <c r="K110" s="8">
        <v>5</v>
      </c>
      <c r="L110" s="8">
        <v>34</v>
      </c>
    </row>
    <row r="111" spans="1:12" x14ac:dyDescent="0.35">
      <c r="A111" s="1" t="s">
        <v>106</v>
      </c>
      <c r="B111" s="2">
        <v>55</v>
      </c>
      <c r="C111" s="2">
        <v>16</v>
      </c>
      <c r="D111" s="2">
        <v>0</v>
      </c>
      <c r="E111" s="2">
        <v>5</v>
      </c>
      <c r="F111" s="2">
        <v>2</v>
      </c>
      <c r="G111" s="2">
        <v>5</v>
      </c>
      <c r="H111" s="2">
        <v>3</v>
      </c>
      <c r="I111" s="2">
        <v>1</v>
      </c>
      <c r="J111" s="2">
        <v>39</v>
      </c>
      <c r="K111" s="2">
        <v>5</v>
      </c>
      <c r="L111" s="2">
        <v>34</v>
      </c>
    </row>
    <row r="112" spans="1:12" x14ac:dyDescent="0.35">
      <c r="A112" s="1" t="s">
        <v>107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</row>
    <row r="113" spans="1:12" x14ac:dyDescent="0.35">
      <c r="A113" s="4" t="s">
        <v>108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</row>
    <row r="114" spans="1:12" x14ac:dyDescent="0.35">
      <c r="A114" s="1" t="s">
        <v>109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</row>
    <row r="115" spans="1:12" x14ac:dyDescent="0.35">
      <c r="A115" s="15" t="s">
        <v>110</v>
      </c>
      <c r="B115" s="16">
        <v>350</v>
      </c>
      <c r="C115" s="16">
        <v>100</v>
      </c>
      <c r="D115" s="16">
        <v>9</v>
      </c>
      <c r="E115" s="16">
        <v>30</v>
      </c>
      <c r="F115" s="16">
        <v>7</v>
      </c>
      <c r="G115" s="16">
        <v>15</v>
      </c>
      <c r="H115" s="16">
        <v>21</v>
      </c>
      <c r="I115" s="16">
        <v>18</v>
      </c>
      <c r="J115" s="16">
        <v>250</v>
      </c>
      <c r="K115" s="16">
        <v>28</v>
      </c>
      <c r="L115" s="16">
        <v>222</v>
      </c>
    </row>
    <row r="117" spans="1:12" x14ac:dyDescent="0.35">
      <c r="A117" s="1" t="s">
        <v>111</v>
      </c>
    </row>
    <row r="118" spans="1:12" x14ac:dyDescent="0.35">
      <c r="A118" s="3" t="s">
        <v>129</v>
      </c>
    </row>
    <row r="119" spans="1:12" x14ac:dyDescent="0.35">
      <c r="A119" s="1" t="s">
        <v>112</v>
      </c>
    </row>
    <row r="120" spans="1:12" x14ac:dyDescent="0.35">
      <c r="A120" s="1" t="s">
        <v>113</v>
      </c>
    </row>
    <row r="121" spans="1:12" x14ac:dyDescent="0.35">
      <c r="A121" s="1" t="s">
        <v>114</v>
      </c>
    </row>
    <row r="122" spans="1:12" x14ac:dyDescent="0.35">
      <c r="A122" s="3" t="s">
        <v>130</v>
      </c>
    </row>
    <row r="123" spans="1:12" x14ac:dyDescent="0.35">
      <c r="A123" s="3" t="s">
        <v>131</v>
      </c>
    </row>
    <row r="124" spans="1:12" x14ac:dyDescent="0.35">
      <c r="A124" s="1" t="s">
        <v>115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Päätoimialat</vt:lpstr>
      <vt:lpstr>TOL 2-num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minnaka</dc:creator>
  <cp:lastModifiedBy>Minna Kauppinen</cp:lastModifiedBy>
  <dcterms:created xsi:type="dcterms:W3CDTF">2010-10-20T11:25:39Z</dcterms:created>
  <dcterms:modified xsi:type="dcterms:W3CDTF">2021-12-01T19:56:12Z</dcterms:modified>
</cp:coreProperties>
</file>